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105" windowWidth="13980" windowHeight="8325"/>
  </bookViews>
  <sheets>
    <sheet name="Herbst 2015" sheetId="5" r:id="rId1"/>
    <sheet name="Clubmeister" sheetId="6" r:id="rId2"/>
  </sheets>
  <definedNames>
    <definedName name="_xlnm.Print_Area" localSheetId="0">'Herbst 2015'!$A$1:$O$38</definedName>
    <definedName name="_xlnm.Print_Titles" localSheetId="0">'Herbst 2015'!$2:$2</definedName>
  </definedNames>
  <calcPr calcId="145621"/>
</workbook>
</file>

<file path=xl/calcChain.xml><?xml version="1.0" encoding="utf-8"?>
<calcChain xmlns="http://schemas.openxmlformats.org/spreadsheetml/2006/main">
  <c r="O30" i="5" l="1"/>
  <c r="N30" i="5"/>
  <c r="P37" i="5"/>
  <c r="N38" i="5"/>
  <c r="N37" i="5"/>
  <c r="P35" i="5"/>
  <c r="N36" i="5"/>
  <c r="N35" i="5"/>
  <c r="N34" i="5"/>
  <c r="P32" i="5"/>
  <c r="N33" i="5"/>
  <c r="N32" i="5"/>
  <c r="P30" i="5"/>
  <c r="N31" i="5"/>
  <c r="N3" i="5"/>
  <c r="N8" i="6"/>
  <c r="N10" i="6"/>
  <c r="P24" i="6"/>
  <c r="P22" i="6"/>
  <c r="N4" i="6"/>
  <c r="P19" i="6"/>
  <c r="N3" i="6"/>
  <c r="N9" i="6"/>
  <c r="P16" i="6"/>
  <c r="P12" i="6"/>
  <c r="P11" i="6"/>
  <c r="P10" i="6"/>
  <c r="N6" i="6"/>
  <c r="P8" i="6"/>
  <c r="N7" i="6"/>
  <c r="P5" i="6"/>
  <c r="N5" i="6"/>
  <c r="P3" i="6"/>
  <c r="P1" i="6"/>
  <c r="N1" i="6"/>
  <c r="O8" i="6" l="1"/>
  <c r="O5" i="6"/>
  <c r="O7" i="6"/>
  <c r="O6" i="6"/>
  <c r="O9" i="6"/>
  <c r="O3" i="6"/>
  <c r="O4" i="6"/>
  <c r="N27" i="5"/>
  <c r="N21" i="5"/>
  <c r="N24" i="5"/>
  <c r="N20" i="5"/>
  <c r="N19" i="5"/>
  <c r="N23" i="5"/>
  <c r="N18" i="5"/>
  <c r="N17" i="5"/>
  <c r="N16" i="5"/>
  <c r="N15" i="5"/>
  <c r="N14" i="5"/>
  <c r="N26" i="5"/>
  <c r="N13" i="5"/>
  <c r="N12" i="5"/>
  <c r="N11" i="5"/>
  <c r="N10" i="5"/>
  <c r="N9" i="5"/>
  <c r="N8" i="5"/>
  <c r="N7" i="5"/>
  <c r="N6" i="5"/>
  <c r="N5" i="5"/>
  <c r="N4" i="5"/>
  <c r="N25" i="5"/>
  <c r="P6" i="6" l="1"/>
  <c r="P16" i="5"/>
  <c r="P25" i="5"/>
  <c r="P12" i="5"/>
  <c r="P10" i="5"/>
  <c r="P8" i="5"/>
  <c r="P23" i="5"/>
  <c r="P19" i="5"/>
  <c r="P5" i="5"/>
  <c r="P11" i="5"/>
  <c r="P3" i="5"/>
  <c r="P1" i="5"/>
  <c r="N1" i="5"/>
  <c r="O3" i="5" l="1"/>
  <c r="O36" i="5"/>
  <c r="P33" i="5"/>
  <c r="O33" i="5"/>
  <c r="O37" i="5"/>
  <c r="O35" i="5"/>
  <c r="O34" i="5"/>
  <c r="O31" i="5"/>
  <c r="O32" i="5"/>
  <c r="O24" i="5"/>
  <c r="O26" i="5"/>
  <c r="O23" i="5"/>
  <c r="O25" i="5"/>
  <c r="P6" i="5"/>
</calcChain>
</file>

<file path=xl/sharedStrings.xml><?xml version="1.0" encoding="utf-8"?>
<sst xmlns="http://schemas.openxmlformats.org/spreadsheetml/2006/main" count="241" uniqueCount="74">
  <si>
    <t>Bootsklasse</t>
  </si>
  <si>
    <t>Bootsname</t>
  </si>
  <si>
    <t>Segelnr.</t>
  </si>
  <si>
    <t>H</t>
  </si>
  <si>
    <t>M</t>
  </si>
  <si>
    <t>S</t>
  </si>
  <si>
    <t>Punkte</t>
  </si>
  <si>
    <t>Club</t>
  </si>
  <si>
    <t>YST</t>
  </si>
  <si>
    <t>Pl.</t>
  </si>
  <si>
    <t>B</t>
  </si>
  <si>
    <t>Kl</t>
  </si>
  <si>
    <t>Skipper/Crew</t>
  </si>
  <si>
    <t>Segelnummer</t>
  </si>
  <si>
    <t>KYCPö</t>
  </si>
  <si>
    <t>Segellänge 7 SL</t>
  </si>
  <si>
    <t>x 18</t>
  </si>
  <si>
    <t>Bader Jakob
Bader Harald
Bader Evelin</t>
  </si>
  <si>
    <t>Kunz Werner
Kunz Horst</t>
  </si>
  <si>
    <t>Surprise</t>
  </si>
  <si>
    <t>AUT 77</t>
  </si>
  <si>
    <t>A</t>
  </si>
  <si>
    <t>Preiß Walter
Preiß Helga</t>
  </si>
  <si>
    <t>Scholtz 22</t>
  </si>
  <si>
    <t>AUT 140</t>
  </si>
  <si>
    <t>KSVL</t>
  </si>
  <si>
    <t>Seger Hans
Wolbang Paul
Orlitsch Robert</t>
  </si>
  <si>
    <t>AUT 1221</t>
  </si>
  <si>
    <t>KYCK</t>
  </si>
  <si>
    <t>Lackenbucher Peter
Berg Rudolf</t>
  </si>
  <si>
    <t>Elliott 770</t>
  </si>
  <si>
    <t>Luschnig Werner
Preiteneeger Manfred</t>
  </si>
  <si>
    <t>Star</t>
  </si>
  <si>
    <t>Raunig Manfred
Wallisch Peter
Gfrerer Gernot</t>
  </si>
  <si>
    <t>Platu 25</t>
  </si>
  <si>
    <t>AUT 392</t>
  </si>
  <si>
    <t>Aschgan Herbert
Stiboller Hubert</t>
  </si>
  <si>
    <t>CFT</t>
  </si>
  <si>
    <t>Perchinig Günther
Gamberger Harald
Egger Winfried</t>
  </si>
  <si>
    <t>AUT 32</t>
  </si>
  <si>
    <t>YCV</t>
  </si>
  <si>
    <t>Krasnik Mattäus
Krasnik Ingrid
Dersola Dietmar</t>
  </si>
  <si>
    <t>J 70</t>
  </si>
  <si>
    <t>GER</t>
  </si>
  <si>
    <t>YCSWS</t>
  </si>
  <si>
    <t>Tauchhammer Leni
Tauchhammer Christian
Tauchhammer Lisa</t>
  </si>
  <si>
    <t>UYCWOE</t>
  </si>
  <si>
    <t>K6</t>
  </si>
  <si>
    <t>Urban Franz
Klein Walter</t>
  </si>
  <si>
    <t>H-Boot</t>
  </si>
  <si>
    <t>Treiber Ines
Treiber Daniel</t>
  </si>
  <si>
    <t>X-Trias</t>
  </si>
  <si>
    <t>Kircher Hans
Zimmer  Gunther</t>
  </si>
  <si>
    <t>Helium 765</t>
  </si>
  <si>
    <t>AUT 33</t>
  </si>
  <si>
    <t>Krainer Gerald
Hinteregger Wolfgang</t>
  </si>
  <si>
    <t>Wieser Gernot
Wieser Elisabeth
Wieser Otto</t>
  </si>
  <si>
    <t>Sunbeam 24.2</t>
  </si>
  <si>
    <t>Blattnig Georg
Blattnig Günther</t>
  </si>
  <si>
    <t>Stingl Andreas
Kert Dietmar</t>
  </si>
  <si>
    <t>Jedlitschka Bernhard 
Pipp-Jedlitschka Veronika
Maiditsch Franz</t>
  </si>
  <si>
    <t xml:space="preserve">Schober Jörg
</t>
  </si>
  <si>
    <t>Chess 21</t>
  </si>
  <si>
    <t>S-24</t>
  </si>
  <si>
    <t>Kunz Michaela
Wieser Erika
Potoschnig Evelyn
Rust Gaby</t>
  </si>
  <si>
    <t>Eisterlehner Hans
Weratschnig Jutta</t>
  </si>
  <si>
    <t>K 21</t>
  </si>
  <si>
    <t>Eisl Herbert
Dittrich Christoph
Hofer Andrea
Schweighofer Peter</t>
  </si>
  <si>
    <t>DNF</t>
  </si>
  <si>
    <t>Krainz Franz
Dittrich Martin
Krainz Paul
Feichter Stefan
Graber Julia</t>
  </si>
  <si>
    <t>Brenta 24</t>
  </si>
  <si>
    <t>Grand Surprise</t>
  </si>
  <si>
    <t>Clubmeister</t>
  </si>
  <si>
    <t>Meister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</si>
</sst>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vertical="top"/>
    </xf>
    <xf numFmtId="1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Border="1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90"/>
  <sheetViews>
    <sheetView tabSelected="1" topLeftCell="A32" zoomScaleNormal="100" workbookViewId="0">
      <selection activeCell="O38" sqref="O38"/>
    </sheetView>
  </sheetViews>
  <sheetFormatPr baseColWidth="10" defaultRowHeight="12.75"/>
  <cols>
    <col min="1" max="1" width="4" style="3" bestFit="1" customWidth="1"/>
    <col min="2" max="2" width="24.140625" style="1" customWidth="1"/>
    <col min="3" max="3" width="12.42578125" style="1" hidden="1" customWidth="1"/>
    <col min="4" max="4" width="16.5703125" style="2" customWidth="1"/>
    <col min="5" max="5" width="12.140625" style="2" hidden="1" customWidth="1"/>
    <col min="6" max="6" width="9.140625" style="2" hidden="1" customWidth="1"/>
    <col min="7" max="7" width="9.140625" style="2" customWidth="1"/>
    <col min="8" max="8" width="4.5703125" style="3" customWidth="1"/>
    <col min="9" max="9" width="10" style="2" customWidth="1"/>
    <col min="10" max="10" width="5" style="2" customWidth="1"/>
    <col min="11" max="11" width="3.42578125" style="2" customWidth="1"/>
    <col min="12" max="12" width="3" style="2" bestFit="1" customWidth="1"/>
    <col min="13" max="13" width="3" style="2" customWidth="1"/>
    <col min="14" max="14" width="10" style="2" hidden="1" customWidth="1"/>
    <col min="15" max="15" width="9.7109375" style="16" customWidth="1"/>
    <col min="16" max="16" width="8" style="25" hidden="1" customWidth="1"/>
    <col min="17" max="17" width="8.5703125" style="6" customWidth="1"/>
    <col min="18" max="18" width="15.140625" style="2" bestFit="1" customWidth="1"/>
    <col min="19" max="19" width="13.7109375" style="2" bestFit="1" customWidth="1"/>
    <col min="20" max="20" width="18" style="2" bestFit="1" customWidth="1"/>
    <col min="21" max="21" width="15.5703125" style="2" bestFit="1" customWidth="1"/>
    <col min="22" max="16384" width="11.42578125" style="2"/>
  </cols>
  <sheetData>
    <row r="1" spans="1:18" hidden="1">
      <c r="A1" s="2"/>
      <c r="K1" s="4">
        <v>15</v>
      </c>
      <c r="L1" s="4">
        <v>0</v>
      </c>
      <c r="M1" s="4">
        <v>0</v>
      </c>
      <c r="N1" s="5">
        <f>+K1*3600+L1*60+M1</f>
        <v>54000</v>
      </c>
      <c r="O1" s="4"/>
      <c r="P1" s="5">
        <f>+K1*3600+L1*60+M1</f>
        <v>54000</v>
      </c>
    </row>
    <row r="2" spans="1:18">
      <c r="A2" s="7" t="s">
        <v>9</v>
      </c>
      <c r="B2" s="8" t="s">
        <v>12</v>
      </c>
      <c r="C2" s="7" t="s">
        <v>13</v>
      </c>
      <c r="D2" s="7" t="s">
        <v>0</v>
      </c>
      <c r="E2" s="7" t="s">
        <v>1</v>
      </c>
      <c r="F2" s="7" t="s">
        <v>2</v>
      </c>
      <c r="G2" s="7" t="s">
        <v>2</v>
      </c>
      <c r="H2" s="9" t="s">
        <v>8</v>
      </c>
      <c r="I2" s="7" t="s">
        <v>7</v>
      </c>
      <c r="J2" s="7" t="s">
        <v>11</v>
      </c>
      <c r="K2" s="10" t="s">
        <v>3</v>
      </c>
      <c r="L2" s="10" t="s">
        <v>4</v>
      </c>
      <c r="M2" s="10" t="s">
        <v>5</v>
      </c>
      <c r="N2" s="10"/>
      <c r="O2" s="10" t="s">
        <v>6</v>
      </c>
      <c r="P2" s="11"/>
      <c r="Q2" s="12"/>
    </row>
    <row r="3" spans="1:18" ht="63.75">
      <c r="A3" s="13">
        <v>1</v>
      </c>
      <c r="B3" s="17" t="s">
        <v>69</v>
      </c>
      <c r="C3" s="17"/>
      <c r="D3" s="18" t="s">
        <v>71</v>
      </c>
      <c r="E3" s="18"/>
      <c r="F3" s="18"/>
      <c r="G3" s="18"/>
      <c r="H3" s="14">
        <v>88</v>
      </c>
      <c r="I3" s="18"/>
      <c r="J3" s="18" t="s">
        <v>21</v>
      </c>
      <c r="K3" s="18">
        <v>17</v>
      </c>
      <c r="L3" s="18">
        <v>1</v>
      </c>
      <c r="M3" s="18">
        <v>47</v>
      </c>
      <c r="N3" s="5">
        <f t="shared" ref="N3:N21" si="0">+K3*3600+L3*60+M3</f>
        <v>61307</v>
      </c>
      <c r="O3" s="15">
        <f>+(N3-N$1)*100/H3</f>
        <v>8303.4090909090901</v>
      </c>
      <c r="P3" s="5" t="e">
        <f>+#REF!*3600+#REF!*60+#REF!</f>
        <v>#REF!</v>
      </c>
      <c r="Q3" s="15"/>
    </row>
    <row r="4" spans="1:18" ht="25.5">
      <c r="A4" s="3">
        <v>2</v>
      </c>
      <c r="B4" s="1" t="s">
        <v>18</v>
      </c>
      <c r="D4" s="2" t="s">
        <v>19</v>
      </c>
      <c r="G4" s="2" t="s">
        <v>20</v>
      </c>
      <c r="H4" s="14">
        <v>98</v>
      </c>
      <c r="I4" s="2" t="s">
        <v>14</v>
      </c>
      <c r="J4" s="2" t="s">
        <v>21</v>
      </c>
      <c r="N4" s="5">
        <f t="shared" si="0"/>
        <v>0</v>
      </c>
      <c r="O4" s="15" t="s">
        <v>68</v>
      </c>
      <c r="P4" s="5"/>
      <c r="Q4" s="15"/>
    </row>
    <row r="5" spans="1:18" ht="25.5">
      <c r="A5" s="3">
        <v>3</v>
      </c>
      <c r="B5" s="1" t="s">
        <v>22</v>
      </c>
      <c r="D5" s="2" t="s">
        <v>23</v>
      </c>
      <c r="G5" s="2" t="s">
        <v>24</v>
      </c>
      <c r="H5" s="14">
        <v>97</v>
      </c>
      <c r="I5" s="2" t="s">
        <v>25</v>
      </c>
      <c r="J5" s="2" t="s">
        <v>21</v>
      </c>
      <c r="N5" s="5">
        <f t="shared" si="0"/>
        <v>0</v>
      </c>
      <c r="O5" s="15" t="s">
        <v>68</v>
      </c>
      <c r="P5" s="5" t="e">
        <f>+#REF!*3600+#REF!*60+#REF!</f>
        <v>#REF!</v>
      </c>
      <c r="Q5" s="15"/>
    </row>
    <row r="6" spans="1:18" ht="38.25">
      <c r="A6" s="3">
        <v>4</v>
      </c>
      <c r="B6" s="1" t="s">
        <v>26</v>
      </c>
      <c r="D6" s="2" t="s">
        <v>70</v>
      </c>
      <c r="G6" s="2" t="s">
        <v>27</v>
      </c>
      <c r="H6" s="3">
        <v>93</v>
      </c>
      <c r="I6" s="2" t="s">
        <v>28</v>
      </c>
      <c r="J6" s="2" t="s">
        <v>21</v>
      </c>
      <c r="N6" s="5">
        <f t="shared" si="0"/>
        <v>0</v>
      </c>
      <c r="O6" s="15" t="s">
        <v>68</v>
      </c>
      <c r="P6" s="15" t="e">
        <f>+(O6-N$1)*100/H6</f>
        <v>#VALUE!</v>
      </c>
      <c r="Q6" s="5"/>
    </row>
    <row r="7" spans="1:18" ht="25.5">
      <c r="A7" s="14">
        <v>5</v>
      </c>
      <c r="B7" s="1" t="s">
        <v>29</v>
      </c>
      <c r="D7" s="2" t="s">
        <v>30</v>
      </c>
      <c r="H7" s="3">
        <v>91</v>
      </c>
      <c r="I7" s="2" t="s">
        <v>14</v>
      </c>
      <c r="J7" s="2" t="s">
        <v>21</v>
      </c>
      <c r="N7" s="5">
        <f t="shared" si="0"/>
        <v>0</v>
      </c>
      <c r="O7" s="15" t="s">
        <v>68</v>
      </c>
      <c r="P7" s="5"/>
      <c r="Q7" s="15"/>
      <c r="R7" s="15"/>
    </row>
    <row r="8" spans="1:18" ht="38.25">
      <c r="A8" s="3">
        <v>6</v>
      </c>
      <c r="B8" s="1" t="s">
        <v>38</v>
      </c>
      <c r="D8" s="2" t="s">
        <v>19</v>
      </c>
      <c r="G8" s="2" t="s">
        <v>39</v>
      </c>
      <c r="H8" s="14">
        <v>98</v>
      </c>
      <c r="I8" s="2" t="s">
        <v>40</v>
      </c>
      <c r="J8" s="2" t="s">
        <v>21</v>
      </c>
      <c r="K8" s="16"/>
      <c r="L8" s="16"/>
      <c r="M8" s="16"/>
      <c r="N8" s="5">
        <f t="shared" si="0"/>
        <v>0</v>
      </c>
      <c r="O8" s="15" t="s">
        <v>68</v>
      </c>
      <c r="P8" s="5" t="e">
        <f>+#REF!*3600+#REF!*60+#REF!</f>
        <v>#REF!</v>
      </c>
      <c r="Q8" s="15"/>
    </row>
    <row r="9" spans="1:18" ht="25.5">
      <c r="A9" s="3">
        <v>7</v>
      </c>
      <c r="B9" s="17" t="s">
        <v>31</v>
      </c>
      <c r="C9" s="17"/>
      <c r="D9" s="18" t="s">
        <v>32</v>
      </c>
      <c r="E9" s="18"/>
      <c r="F9" s="18"/>
      <c r="G9" s="18">
        <v>7651</v>
      </c>
      <c r="H9" s="14">
        <v>94</v>
      </c>
      <c r="I9" s="18" t="s">
        <v>14</v>
      </c>
      <c r="J9" s="18" t="s">
        <v>21</v>
      </c>
      <c r="K9" s="18"/>
      <c r="L9" s="18"/>
      <c r="M9" s="18"/>
      <c r="N9" s="5">
        <f t="shared" si="0"/>
        <v>0</v>
      </c>
      <c r="O9" s="15" t="s">
        <v>68</v>
      </c>
      <c r="P9" s="5"/>
      <c r="Q9" s="15"/>
    </row>
    <row r="10" spans="1:18" s="18" customFormat="1" ht="38.25">
      <c r="A10" s="3">
        <v>8</v>
      </c>
      <c r="B10" s="17" t="s">
        <v>33</v>
      </c>
      <c r="C10" s="17"/>
      <c r="D10" s="18" t="s">
        <v>34</v>
      </c>
      <c r="G10" s="18" t="s">
        <v>35</v>
      </c>
      <c r="H10" s="14">
        <v>94</v>
      </c>
      <c r="I10" s="18" t="s">
        <v>14</v>
      </c>
      <c r="J10" s="18" t="s">
        <v>21</v>
      </c>
      <c r="N10" s="5">
        <f t="shared" si="0"/>
        <v>0</v>
      </c>
      <c r="O10" s="15" t="s">
        <v>68</v>
      </c>
      <c r="P10" s="5" t="e">
        <f>+#REF!*3600+#REF!*60+#REF!</f>
        <v>#REF!</v>
      </c>
      <c r="Q10" s="15"/>
    </row>
    <row r="11" spans="1:18" s="18" customFormat="1" ht="25.5">
      <c r="A11" s="3">
        <v>9</v>
      </c>
      <c r="B11" s="1" t="s">
        <v>36</v>
      </c>
      <c r="C11" s="1"/>
      <c r="D11" s="2" t="s">
        <v>32</v>
      </c>
      <c r="E11" s="2"/>
      <c r="F11" s="2"/>
      <c r="G11" s="2">
        <v>8199</v>
      </c>
      <c r="H11" s="3">
        <v>94</v>
      </c>
      <c r="I11" s="2" t="s">
        <v>37</v>
      </c>
      <c r="J11" s="2" t="s">
        <v>21</v>
      </c>
      <c r="K11" s="2"/>
      <c r="L11" s="2"/>
      <c r="M11" s="2"/>
      <c r="N11" s="5">
        <f t="shared" si="0"/>
        <v>0</v>
      </c>
      <c r="O11" s="15" t="s">
        <v>68</v>
      </c>
      <c r="P11" s="5" t="e">
        <f>+#REF!*3600+#REF!*60+#REF!</f>
        <v>#REF!</v>
      </c>
      <c r="Q11" s="15"/>
    </row>
    <row r="12" spans="1:18" ht="38.25">
      <c r="A12" s="3">
        <v>10</v>
      </c>
      <c r="B12" s="1" t="s">
        <v>45</v>
      </c>
      <c r="D12" s="2" t="s">
        <v>30</v>
      </c>
      <c r="H12" s="3">
        <v>91</v>
      </c>
      <c r="I12" s="2" t="s">
        <v>46</v>
      </c>
      <c r="J12" s="2" t="s">
        <v>21</v>
      </c>
      <c r="N12" s="5">
        <f t="shared" si="0"/>
        <v>0</v>
      </c>
      <c r="O12" s="15" t="s">
        <v>68</v>
      </c>
      <c r="P12" s="5" t="e">
        <f>+#REF!*3600+#REF!*60+#REF!</f>
        <v>#REF!</v>
      </c>
      <c r="Q12" s="15"/>
    </row>
    <row r="13" spans="1:18" ht="25.5">
      <c r="A13" s="3">
        <v>11</v>
      </c>
      <c r="B13" s="1" t="s">
        <v>58</v>
      </c>
      <c r="D13" s="2" t="s">
        <v>47</v>
      </c>
      <c r="H13" s="3">
        <v>96</v>
      </c>
      <c r="I13" s="2" t="s">
        <v>46</v>
      </c>
      <c r="J13" s="2" t="s">
        <v>21</v>
      </c>
      <c r="N13" s="5">
        <f t="shared" si="0"/>
        <v>0</v>
      </c>
      <c r="O13" s="15" t="s">
        <v>68</v>
      </c>
      <c r="P13" s="5"/>
      <c r="Q13" s="15"/>
    </row>
    <row r="14" spans="1:18" ht="51">
      <c r="A14" s="3">
        <v>12</v>
      </c>
      <c r="B14" s="1" t="s">
        <v>67</v>
      </c>
      <c r="D14" s="2" t="s">
        <v>30</v>
      </c>
      <c r="H14" s="3">
        <v>91</v>
      </c>
      <c r="I14" s="2" t="s">
        <v>46</v>
      </c>
      <c r="J14" s="18" t="s">
        <v>21</v>
      </c>
      <c r="K14" s="18"/>
      <c r="L14" s="18"/>
      <c r="M14" s="18"/>
      <c r="N14" s="5">
        <f t="shared" si="0"/>
        <v>0</v>
      </c>
      <c r="O14" s="15" t="s">
        <v>68</v>
      </c>
      <c r="P14" s="5"/>
      <c r="Q14" s="15"/>
    </row>
    <row r="15" spans="1:18" ht="38.25">
      <c r="A15" s="3">
        <v>13</v>
      </c>
      <c r="B15" s="1" t="s">
        <v>41</v>
      </c>
      <c r="D15" s="2" t="s">
        <v>42</v>
      </c>
      <c r="G15" s="2" t="s">
        <v>43</v>
      </c>
      <c r="H15" s="3">
        <v>92</v>
      </c>
      <c r="I15" s="2" t="s">
        <v>44</v>
      </c>
      <c r="J15" s="2" t="s">
        <v>21</v>
      </c>
      <c r="K15" s="18"/>
      <c r="L15" s="18"/>
      <c r="M15" s="18"/>
      <c r="N15" s="5">
        <f t="shared" si="0"/>
        <v>0</v>
      </c>
      <c r="O15" s="15" t="s">
        <v>68</v>
      </c>
      <c r="P15" s="5"/>
      <c r="Q15" s="15"/>
    </row>
    <row r="16" spans="1:18" ht="25.5">
      <c r="A16" s="3">
        <v>14</v>
      </c>
      <c r="B16" s="17" t="s">
        <v>50</v>
      </c>
      <c r="C16" s="18"/>
      <c r="D16" s="18" t="s">
        <v>51</v>
      </c>
      <c r="E16" s="18"/>
      <c r="F16" s="18"/>
      <c r="G16" s="18"/>
      <c r="H16" s="14">
        <v>96</v>
      </c>
      <c r="I16" s="18" t="s">
        <v>14</v>
      </c>
      <c r="J16" s="18" t="s">
        <v>21</v>
      </c>
      <c r="K16" s="19"/>
      <c r="L16" s="19"/>
      <c r="M16" s="19"/>
      <c r="N16" s="20">
        <f t="shared" si="0"/>
        <v>0</v>
      </c>
      <c r="O16" s="15" t="s">
        <v>68</v>
      </c>
      <c r="P16" s="5" t="e">
        <f>+#REF!*3600+#REF!*60+#REF!</f>
        <v>#REF!</v>
      </c>
      <c r="Q16" s="15"/>
    </row>
    <row r="17" spans="1:17" s="18" customFormat="1" ht="25.5">
      <c r="A17" s="14">
        <v>15</v>
      </c>
      <c r="B17" s="17" t="s">
        <v>52</v>
      </c>
      <c r="C17" s="17"/>
      <c r="D17" s="18" t="s">
        <v>53</v>
      </c>
      <c r="G17" s="18" t="s">
        <v>54</v>
      </c>
      <c r="H17" s="14">
        <v>96</v>
      </c>
      <c r="I17" s="18" t="s">
        <v>25</v>
      </c>
      <c r="J17" s="2" t="s">
        <v>21</v>
      </c>
      <c r="K17" s="2"/>
      <c r="L17" s="2"/>
      <c r="M17" s="2"/>
      <c r="N17" s="5">
        <f t="shared" si="0"/>
        <v>0</v>
      </c>
      <c r="O17" s="15" t="s">
        <v>68</v>
      </c>
      <c r="P17" s="21"/>
      <c r="Q17" s="22"/>
    </row>
    <row r="18" spans="1:17" ht="25.5">
      <c r="A18" s="3">
        <v>16</v>
      </c>
      <c r="B18" s="1" t="s">
        <v>55</v>
      </c>
      <c r="D18" s="2" t="s">
        <v>32</v>
      </c>
      <c r="G18" s="2">
        <v>7991</v>
      </c>
      <c r="H18" s="14">
        <v>94</v>
      </c>
      <c r="I18" s="2" t="s">
        <v>14</v>
      </c>
      <c r="J18" s="2" t="s">
        <v>21</v>
      </c>
      <c r="N18" s="5">
        <f t="shared" si="0"/>
        <v>0</v>
      </c>
      <c r="O18" s="15" t="s">
        <v>68</v>
      </c>
      <c r="P18" s="5"/>
      <c r="Q18" s="15"/>
    </row>
    <row r="19" spans="1:17" ht="25.5">
      <c r="A19" s="3">
        <v>17</v>
      </c>
      <c r="B19" s="17" t="s">
        <v>59</v>
      </c>
      <c r="C19" s="17"/>
      <c r="D19" s="18" t="s">
        <v>42</v>
      </c>
      <c r="E19" s="18"/>
      <c r="F19" s="18"/>
      <c r="G19" s="18"/>
      <c r="H19" s="14">
        <v>92</v>
      </c>
      <c r="I19" s="18"/>
      <c r="J19" s="18" t="s">
        <v>21</v>
      </c>
      <c r="K19" s="18"/>
      <c r="L19" s="18"/>
      <c r="M19" s="18"/>
      <c r="N19" s="5">
        <f t="shared" si="0"/>
        <v>0</v>
      </c>
      <c r="O19" s="15" t="s">
        <v>68</v>
      </c>
      <c r="P19" s="5" t="e">
        <f>+#REF!*3600+#REF!*60+#REF!</f>
        <v>#REF!</v>
      </c>
      <c r="Q19" s="15"/>
    </row>
    <row r="20" spans="1:17" ht="38.25">
      <c r="A20" s="3">
        <v>18</v>
      </c>
      <c r="B20" s="1" t="s">
        <v>60</v>
      </c>
      <c r="D20" s="2" t="s">
        <v>30</v>
      </c>
      <c r="H20" s="3">
        <v>91</v>
      </c>
      <c r="I20" s="2" t="s">
        <v>14</v>
      </c>
      <c r="J20" s="2" t="s">
        <v>21</v>
      </c>
      <c r="N20" s="5">
        <f t="shared" si="0"/>
        <v>0</v>
      </c>
      <c r="O20" s="15" t="s">
        <v>68</v>
      </c>
      <c r="P20" s="5"/>
      <c r="Q20" s="15"/>
    </row>
    <row r="21" spans="1:17" ht="51">
      <c r="A21" s="3">
        <v>19</v>
      </c>
      <c r="B21" s="17" t="s">
        <v>64</v>
      </c>
      <c r="C21" s="17"/>
      <c r="D21" s="18" t="s">
        <v>19</v>
      </c>
      <c r="E21" s="18"/>
      <c r="F21" s="18"/>
      <c r="G21" s="18"/>
      <c r="H21" s="14">
        <v>98</v>
      </c>
      <c r="I21" s="18" t="s">
        <v>25</v>
      </c>
      <c r="J21" s="18" t="s">
        <v>21</v>
      </c>
      <c r="K21" s="18"/>
      <c r="L21" s="18"/>
      <c r="M21" s="18"/>
      <c r="N21" s="5">
        <f t="shared" si="0"/>
        <v>0</v>
      </c>
      <c r="O21" s="15" t="s">
        <v>68</v>
      </c>
      <c r="P21" s="5"/>
      <c r="Q21" s="15"/>
    </row>
    <row r="22" spans="1:17" ht="84" customHeight="1">
      <c r="B22" s="17"/>
      <c r="C22" s="17"/>
      <c r="D22" s="18"/>
      <c r="E22" s="18"/>
      <c r="F22" s="18"/>
      <c r="G22" s="18"/>
      <c r="H22" s="14"/>
      <c r="I22" s="18"/>
      <c r="J22" s="18"/>
      <c r="K22" s="18"/>
      <c r="L22" s="18"/>
      <c r="M22" s="18"/>
      <c r="N22" s="5"/>
      <c r="O22" s="15"/>
      <c r="P22" s="5"/>
      <c r="Q22" s="15"/>
    </row>
    <row r="23" spans="1:17" ht="38.25">
      <c r="A23" s="14">
        <v>1</v>
      </c>
      <c r="B23" s="17" t="s">
        <v>56</v>
      </c>
      <c r="C23" s="17"/>
      <c r="D23" s="18" t="s">
        <v>57</v>
      </c>
      <c r="E23" s="18"/>
      <c r="F23" s="18"/>
      <c r="G23" s="18">
        <v>115</v>
      </c>
      <c r="H23" s="14">
        <v>103</v>
      </c>
      <c r="I23" s="18" t="s">
        <v>25</v>
      </c>
      <c r="J23" s="18" t="s">
        <v>10</v>
      </c>
      <c r="K23" s="18">
        <v>16</v>
      </c>
      <c r="L23" s="18">
        <v>57</v>
      </c>
      <c r="M23" s="18">
        <v>4</v>
      </c>
      <c r="N23" s="5">
        <f>+K23*3600+L23*60+M23</f>
        <v>61024</v>
      </c>
      <c r="O23" s="15">
        <f>+(N23-N$1)*100/H23</f>
        <v>6819.4174757281553</v>
      </c>
      <c r="P23" s="5" t="e">
        <f>+#REF!*3600+#REF!*60+#REF!</f>
        <v>#REF!</v>
      </c>
      <c r="Q23" s="15"/>
    </row>
    <row r="24" spans="1:17" s="18" customFormat="1" ht="25.5">
      <c r="A24" s="3">
        <v>2</v>
      </c>
      <c r="B24" s="1" t="s">
        <v>61</v>
      </c>
      <c r="C24" s="1"/>
      <c r="D24" s="2" t="s">
        <v>62</v>
      </c>
      <c r="E24" s="2"/>
      <c r="F24" s="2"/>
      <c r="G24" s="2" t="s">
        <v>63</v>
      </c>
      <c r="H24" s="14">
        <v>106</v>
      </c>
      <c r="I24" s="18" t="s">
        <v>25</v>
      </c>
      <c r="J24" s="2" t="s">
        <v>10</v>
      </c>
      <c r="K24" s="16">
        <v>17</v>
      </c>
      <c r="L24" s="16">
        <v>14</v>
      </c>
      <c r="M24" s="16">
        <v>8</v>
      </c>
      <c r="N24" s="5">
        <f>+K24*3600+L24*60+M24</f>
        <v>62048</v>
      </c>
      <c r="O24" s="15">
        <f>+(N24-N$1)*100/H24</f>
        <v>7592.4528301886794</v>
      </c>
      <c r="P24" s="5"/>
      <c r="Q24" s="15"/>
    </row>
    <row r="25" spans="1:17" s="18" customFormat="1" ht="38.25">
      <c r="A25" s="3">
        <v>3</v>
      </c>
      <c r="B25" s="1" t="s">
        <v>17</v>
      </c>
      <c r="C25" s="1"/>
      <c r="D25" s="2" t="s">
        <v>15</v>
      </c>
      <c r="E25" s="2"/>
      <c r="F25" s="2"/>
      <c r="G25" s="2" t="s">
        <v>16</v>
      </c>
      <c r="H25" s="14">
        <v>104</v>
      </c>
      <c r="I25" s="2" t="s">
        <v>14</v>
      </c>
      <c r="J25" s="2" t="s">
        <v>10</v>
      </c>
      <c r="K25" s="2">
        <v>17</v>
      </c>
      <c r="L25" s="2">
        <v>17</v>
      </c>
      <c r="M25" s="2">
        <v>8</v>
      </c>
      <c r="N25" s="5">
        <f>+K25*3600+L25*60+M25</f>
        <v>62228</v>
      </c>
      <c r="O25" s="15">
        <f>+(N25-N$1)*100/H25</f>
        <v>7911.5384615384619</v>
      </c>
      <c r="P25" s="5" t="e">
        <f>+#REF!*3600+#REF!*60+#REF!</f>
        <v>#REF!</v>
      </c>
      <c r="Q25" s="15"/>
    </row>
    <row r="26" spans="1:17" ht="25.5">
      <c r="A26" s="3">
        <v>4</v>
      </c>
      <c r="B26" s="17" t="s">
        <v>48</v>
      </c>
      <c r="C26" s="17"/>
      <c r="D26" s="18" t="s">
        <v>49</v>
      </c>
      <c r="E26" s="18"/>
      <c r="F26" s="18"/>
      <c r="G26" s="18"/>
      <c r="H26" s="14">
        <v>102</v>
      </c>
      <c r="I26" s="18" t="s">
        <v>46</v>
      </c>
      <c r="J26" s="18" t="s">
        <v>10</v>
      </c>
      <c r="K26" s="18">
        <v>17</v>
      </c>
      <c r="L26" s="18">
        <v>15</v>
      </c>
      <c r="M26" s="18">
        <v>28</v>
      </c>
      <c r="N26" s="5">
        <f>+K26*3600+L26*60+M26</f>
        <v>62128</v>
      </c>
      <c r="O26" s="15">
        <f>+(N26-N$1)*100/H26</f>
        <v>7968.6274509803925</v>
      </c>
      <c r="P26" s="5"/>
      <c r="Q26" s="15"/>
    </row>
    <row r="27" spans="1:17" ht="25.5">
      <c r="A27" s="3">
        <v>5</v>
      </c>
      <c r="B27" s="1" t="s">
        <v>65</v>
      </c>
      <c r="D27" s="2" t="s">
        <v>66</v>
      </c>
      <c r="H27" s="14">
        <v>114</v>
      </c>
      <c r="I27" s="2" t="s">
        <v>14</v>
      </c>
      <c r="J27" s="2" t="s">
        <v>10</v>
      </c>
      <c r="K27" s="16"/>
      <c r="L27" s="16"/>
      <c r="M27" s="16"/>
      <c r="N27" s="5">
        <f>+K27*3600+L27*60+M27</f>
        <v>0</v>
      </c>
      <c r="O27" s="15" t="s">
        <v>68</v>
      </c>
      <c r="P27" s="5"/>
      <c r="Q27" s="15"/>
    </row>
    <row r="28" spans="1:17" s="18" customFormat="1">
      <c r="A28" s="3"/>
      <c r="B28" s="1"/>
      <c r="C28" s="1"/>
      <c r="D28" s="2"/>
      <c r="E28" s="2"/>
      <c r="F28" s="2"/>
      <c r="G28" s="2"/>
      <c r="H28" s="3"/>
      <c r="I28" s="2"/>
      <c r="J28" s="2"/>
      <c r="K28" s="2"/>
      <c r="L28" s="2"/>
      <c r="M28" s="2"/>
      <c r="N28" s="5"/>
      <c r="O28" s="15"/>
      <c r="P28" s="5"/>
      <c r="Q28" s="15"/>
    </row>
    <row r="29" spans="1:17" s="18" customFormat="1">
      <c r="A29" s="7" t="s">
        <v>9</v>
      </c>
      <c r="B29" s="8" t="s">
        <v>12</v>
      </c>
      <c r="C29" s="7" t="s">
        <v>13</v>
      </c>
      <c r="D29" s="7" t="s">
        <v>0</v>
      </c>
      <c r="E29" s="7" t="s">
        <v>1</v>
      </c>
      <c r="F29" s="7" t="s">
        <v>2</v>
      </c>
      <c r="G29" s="7" t="s">
        <v>2</v>
      </c>
      <c r="H29" s="9" t="s">
        <v>8</v>
      </c>
      <c r="I29" s="7" t="s">
        <v>7</v>
      </c>
      <c r="J29" s="7" t="s">
        <v>11</v>
      </c>
      <c r="K29" s="10" t="s">
        <v>3</v>
      </c>
      <c r="L29" s="10" t="s">
        <v>4</v>
      </c>
      <c r="M29" s="10" t="s">
        <v>5</v>
      </c>
      <c r="N29" s="10"/>
      <c r="O29" s="10" t="s">
        <v>6</v>
      </c>
      <c r="P29" s="11"/>
      <c r="Q29" s="12"/>
    </row>
    <row r="30" spans="1:17" ht="38.25">
      <c r="A30" s="13">
        <v>1</v>
      </c>
      <c r="B30" s="17" t="s">
        <v>33</v>
      </c>
      <c r="C30" s="17"/>
      <c r="D30" s="18" t="s">
        <v>34</v>
      </c>
      <c r="E30" s="18"/>
      <c r="F30" s="18"/>
      <c r="G30" s="18" t="s">
        <v>35</v>
      </c>
      <c r="H30" s="14">
        <v>94</v>
      </c>
      <c r="I30" s="18" t="s">
        <v>14</v>
      </c>
      <c r="J30" s="18" t="s">
        <v>21</v>
      </c>
      <c r="K30" s="18">
        <v>16</v>
      </c>
      <c r="L30" s="18">
        <v>20</v>
      </c>
      <c r="M30" s="18">
        <v>36</v>
      </c>
      <c r="N30" s="5">
        <f t="shared" ref="N30:N38" si="1">+K30*3600+L30*60+M30</f>
        <v>58836</v>
      </c>
      <c r="O30" s="15">
        <f t="shared" ref="O30:O37" si="2">+(N30-N$1)*100/H30</f>
        <v>5144.6808510638302</v>
      </c>
      <c r="P30" s="5" t="e">
        <f>+#REF!*3600+#REF!*60+#REF!</f>
        <v>#REF!</v>
      </c>
      <c r="Q30" s="15" t="s">
        <v>73</v>
      </c>
    </row>
    <row r="31" spans="1:17" ht="25.5">
      <c r="A31" s="3">
        <v>2</v>
      </c>
      <c r="B31" s="1" t="s">
        <v>55</v>
      </c>
      <c r="D31" s="2" t="s">
        <v>32</v>
      </c>
      <c r="G31" s="2">
        <v>7991</v>
      </c>
      <c r="H31" s="14">
        <v>94</v>
      </c>
      <c r="I31" s="2" t="s">
        <v>14</v>
      </c>
      <c r="J31" s="2" t="s">
        <v>21</v>
      </c>
      <c r="K31" s="2">
        <v>16</v>
      </c>
      <c r="L31" s="2">
        <v>28</v>
      </c>
      <c r="M31" s="2">
        <v>2</v>
      </c>
      <c r="N31" s="5">
        <f t="shared" si="1"/>
        <v>59282</v>
      </c>
      <c r="O31" s="15">
        <f t="shared" si="2"/>
        <v>5619.1489361702124</v>
      </c>
      <c r="P31" s="5"/>
      <c r="Q31" s="15"/>
    </row>
    <row r="32" spans="1:17" ht="38.25">
      <c r="A32" s="3">
        <v>3</v>
      </c>
      <c r="B32" s="1" t="s">
        <v>60</v>
      </c>
      <c r="D32" s="2" t="s">
        <v>30</v>
      </c>
      <c r="H32" s="3">
        <v>91</v>
      </c>
      <c r="I32" s="2" t="s">
        <v>14</v>
      </c>
      <c r="J32" s="2" t="s">
        <v>21</v>
      </c>
      <c r="K32" s="2">
        <v>16</v>
      </c>
      <c r="L32" s="2">
        <v>35</v>
      </c>
      <c r="M32" s="2">
        <v>47</v>
      </c>
      <c r="N32" s="5">
        <f t="shared" si="1"/>
        <v>59747</v>
      </c>
      <c r="O32" s="15">
        <f t="shared" si="2"/>
        <v>6315.3846153846152</v>
      </c>
      <c r="P32" s="5" t="e">
        <f>+#REF!*3600+#REF!*60+#REF!</f>
        <v>#REF!</v>
      </c>
      <c r="Q32" s="15"/>
    </row>
    <row r="33" spans="1:17" ht="25.5">
      <c r="A33" s="3">
        <v>4</v>
      </c>
      <c r="B33" s="1" t="s">
        <v>18</v>
      </c>
      <c r="D33" s="2" t="s">
        <v>19</v>
      </c>
      <c r="G33" s="2" t="s">
        <v>20</v>
      </c>
      <c r="H33" s="14">
        <v>98</v>
      </c>
      <c r="I33" s="2" t="s">
        <v>14</v>
      </c>
      <c r="J33" s="2" t="s">
        <v>21</v>
      </c>
      <c r="K33" s="2">
        <v>16</v>
      </c>
      <c r="L33" s="2">
        <v>48</v>
      </c>
      <c r="M33" s="2">
        <v>3</v>
      </c>
      <c r="N33" s="5">
        <f t="shared" si="1"/>
        <v>60483</v>
      </c>
      <c r="O33" s="15">
        <f t="shared" si="2"/>
        <v>6615.3061224489793</v>
      </c>
      <c r="P33" s="15" t="e">
        <f>+(#REF!-N$1)*100/#REF!</f>
        <v>#REF!</v>
      </c>
      <c r="Q33" s="5"/>
    </row>
    <row r="34" spans="1:17" ht="25.5">
      <c r="A34" s="14">
        <v>5</v>
      </c>
      <c r="B34" s="17" t="s">
        <v>31</v>
      </c>
      <c r="C34" s="17"/>
      <c r="D34" s="18" t="s">
        <v>32</v>
      </c>
      <c r="E34" s="18"/>
      <c r="F34" s="18"/>
      <c r="G34" s="18">
        <v>7651</v>
      </c>
      <c r="H34" s="14">
        <v>94</v>
      </c>
      <c r="I34" s="18" t="s">
        <v>14</v>
      </c>
      <c r="J34" s="18" t="s">
        <v>21</v>
      </c>
      <c r="K34" s="18">
        <v>16</v>
      </c>
      <c r="L34" s="18">
        <v>45</v>
      </c>
      <c r="M34" s="18">
        <v>20</v>
      </c>
      <c r="N34" s="5">
        <f t="shared" si="1"/>
        <v>60320</v>
      </c>
      <c r="O34" s="15">
        <f t="shared" si="2"/>
        <v>6723.4042553191493</v>
      </c>
      <c r="P34" s="5"/>
      <c r="Q34" s="15"/>
    </row>
    <row r="35" spans="1:17" ht="25.5">
      <c r="A35" s="3">
        <v>6</v>
      </c>
      <c r="B35" s="1" t="s">
        <v>29</v>
      </c>
      <c r="D35" s="2" t="s">
        <v>30</v>
      </c>
      <c r="H35" s="3">
        <v>91</v>
      </c>
      <c r="I35" s="2" t="s">
        <v>14</v>
      </c>
      <c r="J35" s="2" t="s">
        <v>21</v>
      </c>
      <c r="K35" s="2">
        <v>16</v>
      </c>
      <c r="L35" s="2">
        <v>54</v>
      </c>
      <c r="M35" s="2">
        <v>0</v>
      </c>
      <c r="N35" s="5">
        <f t="shared" si="1"/>
        <v>60840</v>
      </c>
      <c r="O35" s="15">
        <f t="shared" si="2"/>
        <v>7516.4835164835167</v>
      </c>
      <c r="P35" s="5" t="e">
        <f>+#REF!*3600+#REF!*60+#REF!</f>
        <v>#REF!</v>
      </c>
      <c r="Q35" s="15"/>
    </row>
    <row r="36" spans="1:17" ht="38.25">
      <c r="A36" s="3">
        <v>7</v>
      </c>
      <c r="B36" s="1" t="s">
        <v>17</v>
      </c>
      <c r="D36" s="2" t="s">
        <v>15</v>
      </c>
      <c r="G36" s="2" t="s">
        <v>16</v>
      </c>
      <c r="H36" s="14">
        <v>104</v>
      </c>
      <c r="I36" s="2" t="s">
        <v>14</v>
      </c>
      <c r="J36" s="2" t="s">
        <v>10</v>
      </c>
      <c r="K36" s="2">
        <v>17</v>
      </c>
      <c r="L36" s="2">
        <v>15</v>
      </c>
      <c r="M36" s="2">
        <v>28</v>
      </c>
      <c r="N36" s="5">
        <f t="shared" si="1"/>
        <v>62128</v>
      </c>
      <c r="O36" s="15">
        <f t="shared" si="2"/>
        <v>7815.3846153846152</v>
      </c>
      <c r="P36" s="5"/>
      <c r="Q36" s="15"/>
    </row>
    <row r="37" spans="1:17" ht="25.5">
      <c r="A37" s="3">
        <v>8</v>
      </c>
      <c r="B37" s="17" t="s">
        <v>50</v>
      </c>
      <c r="C37" s="18"/>
      <c r="D37" s="18" t="s">
        <v>51</v>
      </c>
      <c r="E37" s="18"/>
      <c r="F37" s="18"/>
      <c r="G37" s="18"/>
      <c r="H37" s="14">
        <v>96</v>
      </c>
      <c r="I37" s="18" t="s">
        <v>14</v>
      </c>
      <c r="J37" s="18" t="s">
        <v>21</v>
      </c>
      <c r="K37" s="19">
        <v>17</v>
      </c>
      <c r="L37" s="19">
        <v>19</v>
      </c>
      <c r="M37" s="19">
        <v>48</v>
      </c>
      <c r="N37" s="20">
        <f t="shared" si="1"/>
        <v>62388</v>
      </c>
      <c r="O37" s="15">
        <f t="shared" si="2"/>
        <v>8737.5</v>
      </c>
      <c r="P37" s="5" t="e">
        <f>+#REF!*3600+#REF!*60+#REF!</f>
        <v>#REF!</v>
      </c>
      <c r="Q37" s="15"/>
    </row>
    <row r="38" spans="1:17" ht="25.5">
      <c r="A38" s="3">
        <v>9</v>
      </c>
      <c r="B38" s="1" t="s">
        <v>65</v>
      </c>
      <c r="D38" s="2" t="s">
        <v>66</v>
      </c>
      <c r="H38" s="14">
        <v>114</v>
      </c>
      <c r="I38" s="2" t="s">
        <v>14</v>
      </c>
      <c r="J38" s="2" t="s">
        <v>10</v>
      </c>
      <c r="K38" s="16"/>
      <c r="L38" s="16"/>
      <c r="M38" s="16"/>
      <c r="N38" s="5">
        <f t="shared" si="1"/>
        <v>0</v>
      </c>
      <c r="O38" s="15" t="s">
        <v>68</v>
      </c>
      <c r="P38" s="23"/>
    </row>
    <row r="39" spans="1:17">
      <c r="A39" s="2"/>
      <c r="B39" s="2"/>
      <c r="H39" s="14"/>
      <c r="K39" s="16"/>
      <c r="L39" s="16"/>
      <c r="M39" s="16"/>
      <c r="N39" s="5"/>
      <c r="O39" s="15"/>
      <c r="P39" s="23"/>
    </row>
    <row r="40" spans="1:17">
      <c r="A40" s="2"/>
      <c r="B40" s="2"/>
      <c r="H40" s="14"/>
      <c r="K40" s="16"/>
      <c r="L40" s="16"/>
      <c r="M40" s="16"/>
      <c r="N40" s="5"/>
      <c r="O40" s="15"/>
      <c r="P40" s="23"/>
    </row>
    <row r="41" spans="1:17">
      <c r="A41" s="2"/>
      <c r="B41" s="2"/>
      <c r="H41" s="14"/>
      <c r="K41" s="16"/>
      <c r="L41" s="16"/>
      <c r="M41" s="16"/>
      <c r="N41" s="5"/>
      <c r="O41" s="15"/>
      <c r="P41" s="24"/>
    </row>
    <row r="42" spans="1:17">
      <c r="A42" s="2"/>
      <c r="B42" s="2"/>
      <c r="H42" s="14"/>
      <c r="N42" s="4"/>
      <c r="O42" s="4"/>
      <c r="P42" s="24"/>
    </row>
    <row r="43" spans="1:17">
      <c r="A43" s="2"/>
      <c r="B43" s="2"/>
      <c r="H43" s="14"/>
      <c r="N43" s="4"/>
      <c r="O43" s="4"/>
      <c r="P43" s="24"/>
    </row>
    <row r="44" spans="1:17">
      <c r="A44" s="2"/>
      <c r="B44" s="2"/>
      <c r="H44" s="14"/>
      <c r="N44" s="4"/>
      <c r="O44" s="4"/>
      <c r="P44" s="24"/>
    </row>
    <row r="45" spans="1:17">
      <c r="A45" s="2"/>
      <c r="B45" s="2"/>
      <c r="N45" s="4"/>
      <c r="O45" s="4"/>
      <c r="P45" s="24"/>
    </row>
    <row r="46" spans="1:17">
      <c r="A46" s="2"/>
      <c r="B46" s="2"/>
      <c r="N46" s="4"/>
      <c r="O46" s="4"/>
      <c r="P46" s="24"/>
    </row>
    <row r="47" spans="1:17">
      <c r="A47" s="2"/>
      <c r="B47" s="2"/>
      <c r="N47" s="4"/>
      <c r="O47" s="4"/>
      <c r="P47" s="24"/>
    </row>
    <row r="48" spans="1:17">
      <c r="A48" s="2"/>
      <c r="B48" s="2"/>
      <c r="N48" s="4"/>
      <c r="O48" s="4"/>
      <c r="P48" s="24"/>
    </row>
    <row r="49" spans="1:17">
      <c r="A49" s="2"/>
      <c r="B49" s="2"/>
      <c r="N49" s="4"/>
      <c r="O49" s="4"/>
      <c r="P49" s="24"/>
    </row>
    <row r="50" spans="1:17">
      <c r="A50" s="2"/>
      <c r="B50" s="2"/>
      <c r="N50" s="4"/>
      <c r="O50" s="4"/>
      <c r="P50" s="24"/>
      <c r="Q50" s="2"/>
    </row>
    <row r="51" spans="1:17">
      <c r="A51" s="2"/>
      <c r="B51" s="2"/>
      <c r="C51" s="2"/>
      <c r="H51" s="2"/>
      <c r="N51" s="4"/>
      <c r="O51" s="4"/>
      <c r="P51" s="24"/>
      <c r="Q51" s="2"/>
    </row>
    <row r="52" spans="1:17">
      <c r="A52" s="2"/>
      <c r="B52" s="2"/>
      <c r="C52" s="2"/>
      <c r="H52" s="2"/>
      <c r="N52" s="4"/>
      <c r="O52" s="4"/>
      <c r="P52" s="24"/>
      <c r="Q52" s="2"/>
    </row>
    <row r="53" spans="1:17">
      <c r="A53" s="2"/>
      <c r="B53" s="2"/>
      <c r="C53" s="2"/>
      <c r="H53" s="2"/>
      <c r="N53" s="4"/>
      <c r="O53" s="4"/>
      <c r="P53" s="24"/>
      <c r="Q53" s="2"/>
    </row>
    <row r="54" spans="1:17">
      <c r="A54" s="2"/>
      <c r="B54" s="2"/>
      <c r="C54" s="2"/>
      <c r="H54" s="2"/>
      <c r="N54" s="4"/>
      <c r="O54" s="4"/>
      <c r="P54" s="24"/>
      <c r="Q54" s="2"/>
    </row>
    <row r="55" spans="1:17">
      <c r="A55" s="2"/>
      <c r="B55" s="2"/>
      <c r="C55" s="2"/>
      <c r="H55" s="2"/>
      <c r="N55" s="4"/>
      <c r="O55" s="4"/>
      <c r="P55" s="24"/>
      <c r="Q55" s="2"/>
    </row>
    <row r="56" spans="1:17">
      <c r="A56" s="2"/>
      <c r="B56" s="2"/>
      <c r="C56" s="2"/>
      <c r="H56" s="2"/>
      <c r="N56" s="4"/>
      <c r="O56" s="4"/>
      <c r="P56" s="24"/>
      <c r="Q56" s="2"/>
    </row>
    <row r="57" spans="1:17">
      <c r="A57" s="2"/>
      <c r="B57" s="2"/>
      <c r="C57" s="2"/>
      <c r="H57" s="2"/>
      <c r="N57" s="4"/>
      <c r="O57" s="4"/>
      <c r="P57" s="24"/>
      <c r="Q57" s="2"/>
    </row>
    <row r="58" spans="1:17">
      <c r="A58" s="2"/>
      <c r="B58" s="2"/>
      <c r="C58" s="2"/>
      <c r="H58" s="2"/>
      <c r="N58" s="4"/>
      <c r="O58" s="4"/>
      <c r="P58" s="24"/>
      <c r="Q58" s="2"/>
    </row>
    <row r="59" spans="1:17">
      <c r="A59" s="2"/>
      <c r="B59" s="2"/>
      <c r="C59" s="2"/>
      <c r="H59" s="2"/>
      <c r="N59" s="4"/>
      <c r="O59" s="4"/>
      <c r="P59" s="24"/>
      <c r="Q59" s="2"/>
    </row>
    <row r="60" spans="1:17">
      <c r="A60" s="2"/>
      <c r="B60" s="2"/>
      <c r="C60" s="2"/>
      <c r="H60" s="2"/>
      <c r="N60" s="4"/>
      <c r="O60" s="4"/>
      <c r="P60" s="24"/>
      <c r="Q60" s="2"/>
    </row>
    <row r="61" spans="1:17">
      <c r="A61" s="2"/>
      <c r="B61" s="2"/>
      <c r="C61" s="2"/>
      <c r="H61" s="2"/>
      <c r="N61" s="4"/>
      <c r="O61" s="4"/>
      <c r="P61" s="24"/>
      <c r="Q61" s="2"/>
    </row>
    <row r="62" spans="1:17">
      <c r="A62" s="2"/>
      <c r="B62" s="2"/>
      <c r="C62" s="2"/>
      <c r="H62" s="2"/>
      <c r="N62" s="4"/>
      <c r="O62" s="4"/>
      <c r="P62" s="24"/>
      <c r="Q62" s="2"/>
    </row>
    <row r="63" spans="1:17">
      <c r="A63" s="2"/>
      <c r="B63" s="2"/>
      <c r="C63" s="2"/>
      <c r="H63" s="2"/>
      <c r="N63" s="4"/>
      <c r="O63" s="4"/>
      <c r="P63" s="24"/>
      <c r="Q63" s="2"/>
    </row>
    <row r="64" spans="1:17">
      <c r="A64" s="2"/>
      <c r="B64" s="2"/>
      <c r="C64" s="2"/>
      <c r="H64" s="2"/>
      <c r="N64" s="4"/>
      <c r="O64" s="4"/>
      <c r="P64" s="24"/>
      <c r="Q64" s="2"/>
    </row>
    <row r="65" spans="1:17">
      <c r="A65" s="2"/>
      <c r="B65" s="2"/>
      <c r="C65" s="2"/>
      <c r="H65" s="2"/>
      <c r="N65" s="4"/>
      <c r="O65" s="4"/>
      <c r="P65" s="24"/>
      <c r="Q65" s="2"/>
    </row>
    <row r="66" spans="1:17">
      <c r="A66" s="2"/>
      <c r="B66" s="2"/>
      <c r="C66" s="2"/>
      <c r="H66" s="2"/>
      <c r="N66" s="4"/>
      <c r="O66" s="4"/>
      <c r="P66" s="24"/>
      <c r="Q66" s="2"/>
    </row>
    <row r="67" spans="1:17">
      <c r="A67" s="2"/>
      <c r="B67" s="2"/>
      <c r="C67" s="2"/>
      <c r="H67" s="2"/>
      <c r="N67" s="4"/>
      <c r="O67" s="4"/>
      <c r="P67" s="24"/>
      <c r="Q67" s="2"/>
    </row>
    <row r="68" spans="1:17">
      <c r="A68" s="2"/>
      <c r="B68" s="2"/>
      <c r="C68" s="2"/>
      <c r="H68" s="2"/>
      <c r="N68" s="4"/>
      <c r="O68" s="4"/>
      <c r="P68" s="24"/>
      <c r="Q68" s="2"/>
    </row>
    <row r="69" spans="1:17">
      <c r="A69" s="2"/>
      <c r="B69" s="2"/>
      <c r="C69" s="2"/>
      <c r="H69" s="2"/>
      <c r="N69" s="4"/>
      <c r="O69" s="4"/>
      <c r="P69" s="24"/>
      <c r="Q69" s="2"/>
    </row>
    <row r="70" spans="1:17">
      <c r="A70" s="2"/>
      <c r="B70" s="2"/>
      <c r="C70" s="2"/>
      <c r="H70" s="2"/>
      <c r="N70" s="4"/>
      <c r="O70" s="4"/>
      <c r="P70" s="24"/>
      <c r="Q70" s="2"/>
    </row>
    <row r="71" spans="1:17">
      <c r="A71" s="2"/>
      <c r="B71" s="2"/>
      <c r="C71" s="2"/>
      <c r="H71" s="2"/>
      <c r="N71" s="4"/>
      <c r="O71" s="4"/>
      <c r="P71" s="24"/>
      <c r="Q71" s="2"/>
    </row>
    <row r="72" spans="1:17">
      <c r="A72" s="2"/>
      <c r="B72" s="2"/>
      <c r="C72" s="2"/>
      <c r="H72" s="2"/>
      <c r="N72" s="4"/>
      <c r="O72" s="4"/>
      <c r="P72" s="24"/>
      <c r="Q72" s="2"/>
    </row>
    <row r="73" spans="1:17">
      <c r="A73" s="2"/>
      <c r="B73" s="2"/>
      <c r="C73" s="2"/>
      <c r="H73" s="2"/>
      <c r="N73" s="4"/>
      <c r="O73" s="4"/>
      <c r="P73" s="24"/>
      <c r="Q73" s="2"/>
    </row>
    <row r="74" spans="1:17">
      <c r="A74" s="2"/>
      <c r="B74" s="2"/>
      <c r="C74" s="2"/>
      <c r="H74" s="2"/>
      <c r="N74" s="4"/>
      <c r="O74" s="4"/>
      <c r="P74" s="24"/>
      <c r="Q74" s="2"/>
    </row>
    <row r="75" spans="1:17">
      <c r="A75" s="2"/>
      <c r="B75" s="2"/>
      <c r="C75" s="2"/>
      <c r="H75" s="2"/>
      <c r="N75" s="4"/>
      <c r="O75" s="4"/>
      <c r="P75" s="24"/>
      <c r="Q75" s="2"/>
    </row>
    <row r="76" spans="1:17">
      <c r="A76" s="2"/>
      <c r="B76" s="2"/>
      <c r="C76" s="2"/>
      <c r="H76" s="2"/>
      <c r="N76" s="4"/>
      <c r="O76" s="4"/>
      <c r="P76" s="24"/>
      <c r="Q76" s="2"/>
    </row>
    <row r="77" spans="1:17">
      <c r="A77" s="2"/>
      <c r="B77" s="2"/>
      <c r="C77" s="2"/>
      <c r="H77" s="2"/>
      <c r="N77" s="4"/>
      <c r="O77" s="4"/>
      <c r="P77" s="24"/>
      <c r="Q77" s="2"/>
    </row>
    <row r="78" spans="1:17">
      <c r="A78" s="2"/>
      <c r="B78" s="2"/>
      <c r="C78" s="2"/>
      <c r="H78" s="2"/>
      <c r="N78" s="4"/>
      <c r="O78" s="4"/>
      <c r="P78" s="24"/>
      <c r="Q78" s="2"/>
    </row>
    <row r="79" spans="1:17">
      <c r="A79" s="2"/>
      <c r="B79" s="2"/>
      <c r="C79" s="2"/>
      <c r="H79" s="2"/>
      <c r="N79" s="4"/>
      <c r="O79" s="4"/>
      <c r="P79" s="24"/>
      <c r="Q79" s="2"/>
    </row>
    <row r="80" spans="1:17">
      <c r="A80" s="2"/>
      <c r="B80" s="2"/>
      <c r="C80" s="2"/>
      <c r="H80" s="2"/>
      <c r="N80" s="4"/>
      <c r="O80" s="4"/>
      <c r="P80" s="24"/>
      <c r="Q80" s="2"/>
    </row>
    <row r="81" spans="1:17">
      <c r="A81" s="2"/>
      <c r="B81" s="2"/>
      <c r="C81" s="2"/>
      <c r="H81" s="2"/>
      <c r="N81" s="4"/>
      <c r="O81" s="4"/>
      <c r="P81" s="24"/>
      <c r="Q81" s="2"/>
    </row>
    <row r="82" spans="1:17">
      <c r="A82" s="2"/>
      <c r="B82" s="2"/>
      <c r="C82" s="2"/>
      <c r="H82" s="2"/>
      <c r="N82" s="4"/>
      <c r="O82" s="4"/>
      <c r="P82" s="24"/>
      <c r="Q82" s="2"/>
    </row>
    <row r="83" spans="1:17">
      <c r="A83" s="2"/>
      <c r="B83" s="2"/>
      <c r="C83" s="2"/>
      <c r="H83" s="2"/>
      <c r="N83" s="4"/>
      <c r="O83" s="4"/>
      <c r="P83" s="24"/>
      <c r="Q83" s="2"/>
    </row>
    <row r="84" spans="1:17">
      <c r="A84" s="2"/>
      <c r="B84" s="2"/>
      <c r="C84" s="2"/>
      <c r="H84" s="2"/>
      <c r="N84" s="4"/>
      <c r="O84" s="4"/>
      <c r="P84" s="24"/>
      <c r="Q84" s="2"/>
    </row>
    <row r="85" spans="1:17">
      <c r="A85" s="2"/>
      <c r="B85" s="2"/>
      <c r="C85" s="2"/>
      <c r="H85" s="2"/>
      <c r="N85" s="4"/>
      <c r="O85" s="4"/>
      <c r="P85" s="24"/>
      <c r="Q85" s="2"/>
    </row>
    <row r="86" spans="1:17">
      <c r="A86" s="2"/>
      <c r="B86" s="2"/>
      <c r="C86" s="2"/>
      <c r="H86" s="2"/>
      <c r="N86" s="4"/>
      <c r="O86" s="4"/>
      <c r="P86" s="24"/>
      <c r="Q86" s="2"/>
    </row>
    <row r="87" spans="1:17">
      <c r="A87" s="2"/>
      <c r="B87" s="2"/>
      <c r="C87" s="2"/>
      <c r="H87" s="2"/>
      <c r="N87" s="4"/>
      <c r="O87" s="4"/>
      <c r="P87" s="24"/>
      <c r="Q87" s="2"/>
    </row>
    <row r="88" spans="1:17">
      <c r="A88" s="2"/>
      <c r="B88" s="2"/>
      <c r="C88" s="2"/>
      <c r="H88" s="2"/>
      <c r="N88" s="4"/>
      <c r="O88" s="4"/>
      <c r="P88" s="24"/>
      <c r="Q88" s="2"/>
    </row>
    <row r="89" spans="1:17">
      <c r="A89" s="2"/>
      <c r="B89" s="2"/>
      <c r="C89" s="2"/>
      <c r="H89" s="2"/>
      <c r="N89" s="4"/>
      <c r="O89" s="4"/>
      <c r="P89" s="24"/>
      <c r="Q89" s="2"/>
    </row>
    <row r="90" spans="1:17">
      <c r="B90" s="2"/>
      <c r="C90" s="2"/>
      <c r="H90" s="2"/>
    </row>
  </sheetData>
  <sortState ref="B23:O27">
    <sortCondition ref="O23:O27"/>
  </sortState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&amp;LKYC Pörtschach&amp;CHerbstregatta&amp;R29.08.2015</oddHeader>
    <oddFooter>&amp;LWettfahrtleitung Peter Krainer und Team&amp;RWind O Stärk-1 Bft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88"/>
  <sheetViews>
    <sheetView workbookViewId="0">
      <selection activeCell="A2" sqref="A2:Q10"/>
    </sheetView>
  </sheetViews>
  <sheetFormatPr baseColWidth="10" defaultRowHeight="12.75"/>
  <cols>
    <col min="1" max="1" width="4" style="3" bestFit="1" customWidth="1"/>
    <col min="2" max="2" width="24.140625" style="1" customWidth="1"/>
    <col min="3" max="3" width="12.42578125" style="1" hidden="1" customWidth="1"/>
    <col min="4" max="4" width="16.5703125" style="2" customWidth="1"/>
    <col min="5" max="5" width="12.140625" style="2" hidden="1" customWidth="1"/>
    <col min="6" max="6" width="9.140625" style="2" hidden="1" customWidth="1"/>
    <col min="7" max="7" width="9.140625" style="2" customWidth="1"/>
    <col min="8" max="8" width="4.5703125" style="3" customWidth="1"/>
    <col min="9" max="9" width="10" style="2" customWidth="1"/>
    <col min="10" max="10" width="5" style="2" customWidth="1"/>
    <col min="11" max="11" width="3.42578125" style="2" customWidth="1"/>
    <col min="12" max="12" width="3" style="2" bestFit="1" customWidth="1"/>
    <col min="13" max="13" width="3" style="2" customWidth="1"/>
    <col min="14" max="14" width="10" style="2" hidden="1" customWidth="1"/>
    <col min="15" max="15" width="9.7109375" style="16" customWidth="1"/>
    <col min="16" max="16" width="8" style="25" hidden="1" customWidth="1"/>
    <col min="17" max="17" width="11.42578125" style="6" customWidth="1"/>
    <col min="18" max="18" width="15.140625" style="2" bestFit="1" customWidth="1"/>
    <col min="19" max="19" width="13.7109375" style="2" bestFit="1" customWidth="1"/>
    <col min="20" max="20" width="18" style="2" bestFit="1" customWidth="1"/>
    <col min="21" max="21" width="15.5703125" style="2" bestFit="1" customWidth="1"/>
    <col min="22" max="16384" width="11.42578125" style="2"/>
  </cols>
  <sheetData>
    <row r="1" spans="1:18">
      <c r="A1" s="2"/>
      <c r="K1" s="4">
        <v>15</v>
      </c>
      <c r="L1" s="4">
        <v>0</v>
      </c>
      <c r="M1" s="4">
        <v>0</v>
      </c>
      <c r="N1" s="5">
        <f>+K1*3600+L1*60+M1</f>
        <v>54000</v>
      </c>
      <c r="O1" s="4"/>
      <c r="P1" s="5">
        <f>+K1*3600+L1*60+M1</f>
        <v>54000</v>
      </c>
    </row>
    <row r="2" spans="1:18">
      <c r="A2" s="7" t="s">
        <v>9</v>
      </c>
      <c r="B2" s="8" t="s">
        <v>12</v>
      </c>
      <c r="C2" s="7" t="s">
        <v>13</v>
      </c>
      <c r="D2" s="7" t="s">
        <v>0</v>
      </c>
      <c r="E2" s="7" t="s">
        <v>1</v>
      </c>
      <c r="F2" s="7" t="s">
        <v>2</v>
      </c>
      <c r="G2" s="7" t="s">
        <v>2</v>
      </c>
      <c r="H2" s="9" t="s">
        <v>8</v>
      </c>
      <c r="I2" s="7" t="s">
        <v>7</v>
      </c>
      <c r="J2" s="7" t="s">
        <v>11</v>
      </c>
      <c r="K2" s="10" t="s">
        <v>3</v>
      </c>
      <c r="L2" s="10" t="s">
        <v>4</v>
      </c>
      <c r="M2" s="10" t="s">
        <v>5</v>
      </c>
      <c r="N2" s="10"/>
      <c r="O2" s="10" t="s">
        <v>6</v>
      </c>
      <c r="P2" s="11"/>
      <c r="Q2" s="12"/>
    </row>
    <row r="3" spans="1:18" ht="25.5">
      <c r="A3" s="13">
        <v>1</v>
      </c>
      <c r="B3" s="1" t="s">
        <v>55</v>
      </c>
      <c r="D3" s="2" t="s">
        <v>32</v>
      </c>
      <c r="G3" s="2">
        <v>7991</v>
      </c>
      <c r="H3" s="14">
        <v>94</v>
      </c>
      <c r="I3" s="2" t="s">
        <v>14</v>
      </c>
      <c r="J3" s="2" t="s">
        <v>21</v>
      </c>
      <c r="K3" s="2">
        <v>16</v>
      </c>
      <c r="L3" s="2">
        <v>28</v>
      </c>
      <c r="M3" s="2">
        <v>2</v>
      </c>
      <c r="N3" s="5">
        <f t="shared" ref="N3:N10" si="0">+K3*3600+L3*60+M3</f>
        <v>59282</v>
      </c>
      <c r="O3" s="15">
        <f t="shared" ref="O3:O9" si="1">+(N3-N$1)*100/H3</f>
        <v>5619.1489361702124</v>
      </c>
      <c r="P3" s="5" t="e">
        <f>+#REF!*3600+#REF!*60+#REF!</f>
        <v>#REF!</v>
      </c>
      <c r="Q3" s="15" t="s">
        <v>72</v>
      </c>
    </row>
    <row r="4" spans="1:18" ht="38.25">
      <c r="A4" s="3">
        <v>2</v>
      </c>
      <c r="B4" s="1" t="s">
        <v>60</v>
      </c>
      <c r="D4" s="2" t="s">
        <v>30</v>
      </c>
      <c r="H4" s="3">
        <v>91</v>
      </c>
      <c r="I4" s="2" t="s">
        <v>14</v>
      </c>
      <c r="J4" s="2" t="s">
        <v>21</v>
      </c>
      <c r="K4" s="2">
        <v>16</v>
      </c>
      <c r="L4" s="2">
        <v>35</v>
      </c>
      <c r="M4" s="2">
        <v>47</v>
      </c>
      <c r="N4" s="5">
        <f t="shared" si="0"/>
        <v>59747</v>
      </c>
      <c r="O4" s="15">
        <f t="shared" si="1"/>
        <v>6315.3846153846152</v>
      </c>
      <c r="P4" s="5"/>
      <c r="Q4" s="15"/>
    </row>
    <row r="5" spans="1:18" ht="25.5">
      <c r="A5" s="3">
        <v>3</v>
      </c>
      <c r="B5" s="1" t="s">
        <v>18</v>
      </c>
      <c r="D5" s="2" t="s">
        <v>19</v>
      </c>
      <c r="G5" s="2" t="s">
        <v>20</v>
      </c>
      <c r="H5" s="14">
        <v>98</v>
      </c>
      <c r="I5" s="2" t="s">
        <v>14</v>
      </c>
      <c r="J5" s="2" t="s">
        <v>21</v>
      </c>
      <c r="K5" s="2">
        <v>16</v>
      </c>
      <c r="L5" s="2">
        <v>48</v>
      </c>
      <c r="M5" s="2">
        <v>3</v>
      </c>
      <c r="N5" s="5">
        <f t="shared" si="0"/>
        <v>60483</v>
      </c>
      <c r="O5" s="15">
        <f t="shared" si="1"/>
        <v>6615.3061224489793</v>
      </c>
      <c r="P5" s="5" t="e">
        <f>+#REF!*3600+#REF!*60+#REF!</f>
        <v>#REF!</v>
      </c>
      <c r="Q5" s="15"/>
    </row>
    <row r="6" spans="1:18" ht="25.5">
      <c r="A6" s="3">
        <v>4</v>
      </c>
      <c r="B6" s="17" t="s">
        <v>31</v>
      </c>
      <c r="C6" s="17"/>
      <c r="D6" s="18" t="s">
        <v>32</v>
      </c>
      <c r="E6" s="18"/>
      <c r="F6" s="18"/>
      <c r="G6" s="18">
        <v>7651</v>
      </c>
      <c r="H6" s="14">
        <v>94</v>
      </c>
      <c r="I6" s="18" t="s">
        <v>14</v>
      </c>
      <c r="J6" s="18" t="s">
        <v>21</v>
      </c>
      <c r="K6" s="18">
        <v>16</v>
      </c>
      <c r="L6" s="18">
        <v>45</v>
      </c>
      <c r="M6" s="18">
        <v>20</v>
      </c>
      <c r="N6" s="5">
        <f t="shared" si="0"/>
        <v>60320</v>
      </c>
      <c r="O6" s="15">
        <f t="shared" si="1"/>
        <v>6723.4042553191493</v>
      </c>
      <c r="P6" s="15" t="e">
        <f>+(#REF!-N$1)*100/#REF!</f>
        <v>#REF!</v>
      </c>
      <c r="Q6" s="5"/>
    </row>
    <row r="7" spans="1:18" ht="25.5">
      <c r="A7" s="14">
        <v>5</v>
      </c>
      <c r="B7" s="1" t="s">
        <v>29</v>
      </c>
      <c r="D7" s="2" t="s">
        <v>30</v>
      </c>
      <c r="H7" s="3">
        <v>91</v>
      </c>
      <c r="I7" s="2" t="s">
        <v>14</v>
      </c>
      <c r="J7" s="2" t="s">
        <v>21</v>
      </c>
      <c r="K7" s="2">
        <v>16</v>
      </c>
      <c r="L7" s="2">
        <v>54</v>
      </c>
      <c r="M7" s="2">
        <v>0</v>
      </c>
      <c r="N7" s="5">
        <f t="shared" si="0"/>
        <v>60840</v>
      </c>
      <c r="O7" s="15">
        <f t="shared" si="1"/>
        <v>7516.4835164835167</v>
      </c>
      <c r="P7" s="5"/>
      <c r="Q7" s="15"/>
      <c r="R7" s="15"/>
    </row>
    <row r="8" spans="1:18" ht="38.25">
      <c r="A8" s="3">
        <v>6</v>
      </c>
      <c r="B8" s="1" t="s">
        <v>17</v>
      </c>
      <c r="D8" s="2" t="s">
        <v>15</v>
      </c>
      <c r="G8" s="2" t="s">
        <v>16</v>
      </c>
      <c r="H8" s="14">
        <v>104</v>
      </c>
      <c r="I8" s="2" t="s">
        <v>14</v>
      </c>
      <c r="J8" s="2" t="s">
        <v>10</v>
      </c>
      <c r="K8" s="2">
        <v>17</v>
      </c>
      <c r="L8" s="2">
        <v>15</v>
      </c>
      <c r="M8" s="2">
        <v>28</v>
      </c>
      <c r="N8" s="5">
        <f t="shared" si="0"/>
        <v>62128</v>
      </c>
      <c r="O8" s="15">
        <f t="shared" si="1"/>
        <v>7815.3846153846152</v>
      </c>
      <c r="P8" s="5" t="e">
        <f>+#REF!*3600+#REF!*60+#REF!</f>
        <v>#REF!</v>
      </c>
      <c r="Q8" s="15"/>
    </row>
    <row r="9" spans="1:18" ht="25.5">
      <c r="A9" s="3">
        <v>7</v>
      </c>
      <c r="B9" s="17" t="s">
        <v>50</v>
      </c>
      <c r="C9" s="18"/>
      <c r="D9" s="18" t="s">
        <v>51</v>
      </c>
      <c r="E9" s="18"/>
      <c r="F9" s="18"/>
      <c r="G9" s="18"/>
      <c r="H9" s="14">
        <v>96</v>
      </c>
      <c r="I9" s="18" t="s">
        <v>14</v>
      </c>
      <c r="J9" s="18" t="s">
        <v>21</v>
      </c>
      <c r="K9" s="19">
        <v>17</v>
      </c>
      <c r="L9" s="19">
        <v>19</v>
      </c>
      <c r="M9" s="19">
        <v>48</v>
      </c>
      <c r="N9" s="20">
        <f t="shared" si="0"/>
        <v>62388</v>
      </c>
      <c r="O9" s="15">
        <f t="shared" si="1"/>
        <v>8737.5</v>
      </c>
      <c r="P9" s="5"/>
      <c r="Q9" s="15"/>
    </row>
    <row r="10" spans="1:18" s="18" customFormat="1" ht="25.5">
      <c r="A10" s="3">
        <v>8</v>
      </c>
      <c r="B10" s="1" t="s">
        <v>65</v>
      </c>
      <c r="C10" s="1"/>
      <c r="D10" s="2" t="s">
        <v>66</v>
      </c>
      <c r="E10" s="2"/>
      <c r="F10" s="2"/>
      <c r="G10" s="2"/>
      <c r="H10" s="14">
        <v>114</v>
      </c>
      <c r="I10" s="2" t="s">
        <v>14</v>
      </c>
      <c r="J10" s="2" t="s">
        <v>10</v>
      </c>
      <c r="K10" s="16"/>
      <c r="L10" s="16"/>
      <c r="M10" s="16"/>
      <c r="N10" s="5">
        <f t="shared" si="0"/>
        <v>0</v>
      </c>
      <c r="O10" s="15" t="s">
        <v>68</v>
      </c>
      <c r="P10" s="5" t="e">
        <f>+#REF!*3600+#REF!*60+#REF!</f>
        <v>#REF!</v>
      </c>
      <c r="Q10" s="15"/>
    </row>
    <row r="11" spans="1:18" s="18" customFormat="1">
      <c r="A11" s="3">
        <v>9</v>
      </c>
      <c r="B11" s="1"/>
      <c r="C11" s="1"/>
      <c r="D11" s="2"/>
      <c r="E11" s="2"/>
      <c r="F11" s="2"/>
      <c r="G11" s="2"/>
      <c r="H11" s="3"/>
      <c r="I11" s="2"/>
      <c r="J11" s="2"/>
      <c r="K11" s="2"/>
      <c r="L11" s="2"/>
      <c r="M11" s="2"/>
      <c r="N11" s="5"/>
      <c r="O11" s="15"/>
      <c r="P11" s="5" t="e">
        <f>+#REF!*3600+#REF!*60+#REF!</f>
        <v>#REF!</v>
      </c>
      <c r="Q11" s="15"/>
    </row>
    <row r="12" spans="1:18">
      <c r="A12" s="3">
        <v>10</v>
      </c>
      <c r="N12" s="5"/>
      <c r="O12" s="15"/>
      <c r="P12" s="5" t="e">
        <f>+#REF!*3600+#REF!*60+#REF!</f>
        <v>#REF!</v>
      </c>
      <c r="Q12" s="15"/>
    </row>
    <row r="13" spans="1:18">
      <c r="A13" s="3">
        <v>11</v>
      </c>
      <c r="N13" s="5"/>
      <c r="O13" s="15"/>
      <c r="P13" s="5"/>
      <c r="Q13" s="15"/>
    </row>
    <row r="14" spans="1:18">
      <c r="A14" s="3">
        <v>12</v>
      </c>
      <c r="H14" s="14"/>
      <c r="K14" s="16"/>
      <c r="L14" s="16"/>
      <c r="M14" s="16"/>
      <c r="N14" s="5"/>
      <c r="O14" s="15"/>
      <c r="P14" s="5"/>
      <c r="Q14" s="15"/>
    </row>
    <row r="15" spans="1:18">
      <c r="A15" s="3">
        <v>13</v>
      </c>
      <c r="E15" s="18"/>
      <c r="F15" s="18"/>
      <c r="G15" s="18"/>
      <c r="H15" s="14"/>
      <c r="I15" s="18"/>
      <c r="J15" s="18"/>
      <c r="K15" s="18"/>
      <c r="L15" s="18"/>
      <c r="M15" s="18"/>
      <c r="N15" s="5"/>
      <c r="O15" s="15"/>
      <c r="P15" s="5"/>
      <c r="Q15" s="15"/>
    </row>
    <row r="16" spans="1:18">
      <c r="A16" s="3">
        <v>14</v>
      </c>
      <c r="B16" s="17"/>
      <c r="C16" s="17"/>
      <c r="D16" s="18"/>
      <c r="E16" s="18"/>
      <c r="F16" s="18"/>
      <c r="G16" s="18"/>
      <c r="H16" s="14"/>
      <c r="I16" s="18"/>
      <c r="J16" s="18"/>
      <c r="K16" s="18"/>
      <c r="L16" s="18"/>
      <c r="M16" s="18"/>
      <c r="N16" s="5"/>
      <c r="O16" s="15"/>
      <c r="P16" s="5" t="e">
        <f>+#REF!*3600+#REF!*60+#REF!</f>
        <v>#REF!</v>
      </c>
      <c r="Q16" s="15"/>
    </row>
    <row r="17" spans="1:17" s="18" customFormat="1">
      <c r="A17" s="14">
        <v>15</v>
      </c>
      <c r="B17" s="2"/>
      <c r="C17" s="2"/>
      <c r="D17" s="2"/>
      <c r="E17" s="2"/>
      <c r="F17" s="2"/>
      <c r="G17" s="2"/>
      <c r="H17" s="14"/>
      <c r="I17" s="2"/>
      <c r="J17" s="2"/>
      <c r="K17" s="16"/>
      <c r="L17" s="16"/>
      <c r="M17" s="16"/>
      <c r="N17" s="5"/>
      <c r="O17" s="15"/>
      <c r="P17" s="21"/>
      <c r="Q17" s="22"/>
    </row>
    <row r="18" spans="1:17">
      <c r="A18" s="3">
        <v>16</v>
      </c>
      <c r="B18" s="2"/>
      <c r="E18" s="18"/>
      <c r="F18" s="18"/>
      <c r="G18" s="18"/>
      <c r="H18" s="14"/>
      <c r="I18" s="18"/>
      <c r="J18" s="18"/>
      <c r="K18" s="18"/>
      <c r="L18" s="18"/>
      <c r="M18" s="18"/>
      <c r="N18" s="5"/>
      <c r="O18" s="15"/>
      <c r="P18" s="5"/>
      <c r="Q18" s="15"/>
    </row>
    <row r="19" spans="1:17">
      <c r="A19" s="3">
        <v>17</v>
      </c>
      <c r="B19" s="2"/>
      <c r="H19" s="14"/>
      <c r="K19" s="16"/>
      <c r="L19" s="16"/>
      <c r="M19" s="16"/>
      <c r="N19" s="5"/>
      <c r="O19" s="15"/>
      <c r="P19" s="5" t="e">
        <f>+#REF!*3600+#REF!*60+#REF!</f>
        <v>#REF!</v>
      </c>
      <c r="Q19" s="15"/>
    </row>
    <row r="20" spans="1:17">
      <c r="A20" s="3">
        <v>18</v>
      </c>
      <c r="B20" s="2"/>
      <c r="H20" s="14"/>
      <c r="K20" s="16"/>
      <c r="L20" s="16"/>
      <c r="M20" s="16"/>
      <c r="N20" s="5"/>
      <c r="O20" s="15"/>
      <c r="P20" s="5"/>
      <c r="Q20" s="15"/>
    </row>
    <row r="21" spans="1:17">
      <c r="A21" s="3">
        <v>19</v>
      </c>
      <c r="B21" s="2"/>
      <c r="H21" s="14"/>
      <c r="K21" s="16"/>
      <c r="L21" s="16"/>
      <c r="M21" s="16"/>
      <c r="N21" s="5"/>
      <c r="O21" s="15"/>
      <c r="P21" s="5"/>
      <c r="Q21" s="15"/>
    </row>
    <row r="22" spans="1:17">
      <c r="A22" s="14">
        <v>20</v>
      </c>
      <c r="B22" s="2"/>
      <c r="H22" s="14"/>
      <c r="K22" s="16"/>
      <c r="L22" s="16"/>
      <c r="M22" s="16"/>
      <c r="N22" s="5"/>
      <c r="O22" s="15"/>
      <c r="P22" s="5" t="e">
        <f>+#REF!*3600+#REF!*60+#REF!</f>
        <v>#REF!</v>
      </c>
      <c r="Q22" s="15"/>
    </row>
    <row r="23" spans="1:17" s="18" customFormat="1">
      <c r="A23" s="3">
        <v>21</v>
      </c>
      <c r="B23" s="2"/>
      <c r="C23" s="1"/>
      <c r="D23" s="2"/>
      <c r="E23" s="2"/>
      <c r="F23" s="2"/>
      <c r="G23" s="2"/>
      <c r="H23" s="14"/>
      <c r="I23" s="2"/>
      <c r="J23" s="2"/>
      <c r="K23" s="16"/>
      <c r="L23" s="16"/>
      <c r="M23" s="16"/>
      <c r="N23" s="5"/>
      <c r="O23" s="15"/>
      <c r="P23" s="5"/>
      <c r="Q23" s="15"/>
    </row>
    <row r="24" spans="1:17" s="18" customFormat="1">
      <c r="A24" s="3">
        <v>22</v>
      </c>
      <c r="B24" s="2"/>
      <c r="C24" s="1"/>
      <c r="D24" s="2"/>
      <c r="E24" s="2"/>
      <c r="F24" s="2"/>
      <c r="G24" s="2"/>
      <c r="H24" s="14"/>
      <c r="I24" s="2"/>
      <c r="J24" s="2"/>
      <c r="K24" s="2"/>
      <c r="L24" s="2"/>
      <c r="M24" s="2"/>
      <c r="N24" s="4"/>
      <c r="O24" s="4"/>
      <c r="P24" s="5" t="e">
        <f>+#REF!*3600+#REF!*60+#REF!</f>
        <v>#REF!</v>
      </c>
      <c r="Q24" s="15"/>
    </row>
    <row r="25" spans="1:17">
      <c r="A25" s="3">
        <v>23</v>
      </c>
      <c r="B25" s="2"/>
      <c r="H25" s="14"/>
      <c r="N25" s="4"/>
      <c r="O25" s="4"/>
      <c r="P25" s="5"/>
      <c r="Q25" s="15"/>
    </row>
    <row r="26" spans="1:17">
      <c r="A26" s="3">
        <v>24</v>
      </c>
      <c r="B26" s="2"/>
      <c r="H26" s="14"/>
      <c r="N26" s="4"/>
      <c r="O26" s="4"/>
      <c r="P26" s="5"/>
      <c r="Q26" s="15"/>
    </row>
    <row r="27" spans="1:17" s="18" customFormat="1">
      <c r="A27" s="3"/>
      <c r="B27" s="2"/>
      <c r="C27" s="1"/>
      <c r="D27" s="2"/>
      <c r="E27" s="2"/>
      <c r="F27" s="2"/>
      <c r="G27" s="2"/>
      <c r="H27" s="3"/>
      <c r="I27" s="2"/>
      <c r="J27" s="2"/>
      <c r="K27" s="2"/>
      <c r="L27" s="2"/>
      <c r="M27" s="2"/>
      <c r="N27" s="4"/>
      <c r="O27" s="4"/>
      <c r="P27" s="5"/>
      <c r="Q27" s="15"/>
    </row>
    <row r="28" spans="1:17" s="18" customFormat="1">
      <c r="A28" s="3"/>
      <c r="B28" s="2"/>
      <c r="C28" s="1"/>
      <c r="D28" s="2"/>
      <c r="E28" s="2"/>
      <c r="F28" s="2"/>
      <c r="G28" s="2"/>
      <c r="H28" s="3"/>
      <c r="I28" s="2"/>
      <c r="J28" s="2"/>
      <c r="K28" s="2"/>
      <c r="L28" s="2"/>
      <c r="M28" s="2"/>
      <c r="N28" s="4"/>
      <c r="O28" s="4"/>
      <c r="P28" s="5"/>
      <c r="Q28" s="15"/>
    </row>
    <row r="29" spans="1:17">
      <c r="B29" s="2"/>
      <c r="N29" s="4"/>
      <c r="O29" s="4"/>
      <c r="P29" s="5"/>
      <c r="Q29" s="15"/>
    </row>
    <row r="30" spans="1:17">
      <c r="B30" s="2"/>
      <c r="N30" s="4"/>
      <c r="O30" s="4"/>
      <c r="P30" s="5"/>
      <c r="Q30" s="15"/>
    </row>
    <row r="31" spans="1:17">
      <c r="B31" s="2"/>
      <c r="N31" s="4"/>
      <c r="O31" s="4"/>
      <c r="P31" s="5"/>
      <c r="Q31" s="15"/>
    </row>
    <row r="32" spans="1:17">
      <c r="B32" s="2"/>
      <c r="N32" s="4"/>
      <c r="O32" s="4"/>
      <c r="P32" s="5"/>
      <c r="Q32" s="15"/>
    </row>
    <row r="33" spans="14:17" s="2" customFormat="1">
      <c r="N33" s="4"/>
      <c r="O33" s="4"/>
      <c r="P33" s="5"/>
      <c r="Q33" s="15"/>
    </row>
    <row r="34" spans="14:17" s="2" customFormat="1">
      <c r="N34" s="4"/>
      <c r="O34" s="4"/>
      <c r="P34" s="23"/>
      <c r="Q34" s="15"/>
    </row>
    <row r="35" spans="14:17" s="2" customFormat="1">
      <c r="N35" s="4"/>
      <c r="O35" s="4"/>
      <c r="P35" s="23"/>
      <c r="Q35" s="6"/>
    </row>
    <row r="36" spans="14:17" s="2" customFormat="1">
      <c r="N36" s="4"/>
      <c r="O36" s="4"/>
      <c r="P36" s="23"/>
      <c r="Q36" s="6"/>
    </row>
    <row r="37" spans="14:17" s="2" customFormat="1">
      <c r="N37" s="4"/>
      <c r="O37" s="4"/>
      <c r="P37" s="23"/>
      <c r="Q37" s="6"/>
    </row>
    <row r="38" spans="14:17" s="2" customFormat="1">
      <c r="N38" s="4"/>
      <c r="O38" s="4"/>
      <c r="P38" s="23"/>
      <c r="Q38" s="6"/>
    </row>
    <row r="39" spans="14:17" s="2" customFormat="1">
      <c r="N39" s="4"/>
      <c r="O39" s="4"/>
      <c r="P39" s="23"/>
      <c r="Q39" s="6"/>
    </row>
    <row r="40" spans="14:17" s="2" customFormat="1">
      <c r="N40" s="4"/>
      <c r="O40" s="4"/>
      <c r="P40" s="24"/>
      <c r="Q40" s="6"/>
    </row>
    <row r="41" spans="14:17" s="2" customFormat="1">
      <c r="N41" s="4"/>
      <c r="O41" s="4"/>
      <c r="P41" s="24"/>
      <c r="Q41" s="6"/>
    </row>
    <row r="42" spans="14:17" s="2" customFormat="1">
      <c r="N42" s="4"/>
      <c r="O42" s="4"/>
      <c r="P42" s="24"/>
      <c r="Q42" s="6"/>
    </row>
    <row r="43" spans="14:17" s="2" customFormat="1">
      <c r="N43" s="4"/>
      <c r="O43" s="4"/>
      <c r="P43" s="24"/>
      <c r="Q43" s="6"/>
    </row>
    <row r="44" spans="14:17" s="2" customFormat="1">
      <c r="N44" s="4"/>
      <c r="O44" s="4"/>
      <c r="P44" s="24"/>
      <c r="Q44" s="6"/>
    </row>
    <row r="45" spans="14:17" s="2" customFormat="1">
      <c r="N45" s="4"/>
      <c r="O45" s="4"/>
      <c r="P45" s="24"/>
      <c r="Q45" s="6"/>
    </row>
    <row r="46" spans="14:17" s="2" customFormat="1">
      <c r="N46" s="4"/>
      <c r="O46" s="4"/>
      <c r="P46" s="24"/>
      <c r="Q46" s="6"/>
    </row>
    <row r="47" spans="14:17" s="2" customFormat="1">
      <c r="N47" s="4"/>
      <c r="O47" s="4"/>
      <c r="P47" s="24"/>
      <c r="Q47" s="6"/>
    </row>
    <row r="48" spans="14:17" s="2" customFormat="1">
      <c r="N48" s="4"/>
      <c r="O48" s="4"/>
      <c r="P48" s="24"/>
      <c r="Q48" s="6"/>
    </row>
    <row r="49" spans="14:16" s="2" customFormat="1">
      <c r="N49" s="4"/>
      <c r="O49" s="4"/>
      <c r="P49" s="24"/>
    </row>
    <row r="50" spans="14:16" s="2" customFormat="1">
      <c r="N50" s="4"/>
      <c r="O50" s="4"/>
      <c r="P50" s="24"/>
    </row>
    <row r="51" spans="14:16" s="2" customFormat="1">
      <c r="N51" s="4"/>
      <c r="O51" s="4"/>
      <c r="P51" s="24"/>
    </row>
    <row r="52" spans="14:16" s="2" customFormat="1">
      <c r="N52" s="4"/>
      <c r="O52" s="4"/>
      <c r="P52" s="24"/>
    </row>
    <row r="53" spans="14:16" s="2" customFormat="1">
      <c r="N53" s="4"/>
      <c r="O53" s="4"/>
      <c r="P53" s="24"/>
    </row>
    <row r="54" spans="14:16" s="2" customFormat="1">
      <c r="N54" s="4"/>
      <c r="O54" s="4"/>
      <c r="P54" s="24"/>
    </row>
    <row r="55" spans="14:16" s="2" customFormat="1">
      <c r="N55" s="4"/>
      <c r="O55" s="4"/>
      <c r="P55" s="24"/>
    </row>
    <row r="56" spans="14:16" s="2" customFormat="1">
      <c r="N56" s="4"/>
      <c r="O56" s="4"/>
      <c r="P56" s="24"/>
    </row>
    <row r="57" spans="14:16" s="2" customFormat="1">
      <c r="N57" s="4"/>
      <c r="O57" s="4"/>
      <c r="P57" s="24"/>
    </row>
    <row r="58" spans="14:16" s="2" customFormat="1">
      <c r="N58" s="4"/>
      <c r="O58" s="4"/>
      <c r="P58" s="24"/>
    </row>
    <row r="59" spans="14:16" s="2" customFormat="1">
      <c r="N59" s="4"/>
      <c r="O59" s="4"/>
      <c r="P59" s="24"/>
    </row>
    <row r="60" spans="14:16" s="2" customFormat="1">
      <c r="N60" s="4"/>
      <c r="O60" s="4"/>
      <c r="P60" s="24"/>
    </row>
    <row r="61" spans="14:16" s="2" customFormat="1">
      <c r="N61" s="4"/>
      <c r="O61" s="4"/>
      <c r="P61" s="24"/>
    </row>
    <row r="62" spans="14:16" s="2" customFormat="1">
      <c r="N62" s="4"/>
      <c r="O62" s="4"/>
      <c r="P62" s="24"/>
    </row>
    <row r="63" spans="14:16" s="2" customFormat="1">
      <c r="N63" s="4"/>
      <c r="O63" s="4"/>
      <c r="P63" s="24"/>
    </row>
    <row r="64" spans="14:16" s="2" customFormat="1">
      <c r="N64" s="4"/>
      <c r="O64" s="4"/>
      <c r="P64" s="24"/>
    </row>
    <row r="65" spans="2:16" s="2" customFormat="1">
      <c r="N65" s="4"/>
      <c r="O65" s="4"/>
      <c r="P65" s="24"/>
    </row>
    <row r="66" spans="2:16" s="2" customFormat="1">
      <c r="N66" s="4"/>
      <c r="O66" s="4"/>
      <c r="P66" s="24"/>
    </row>
    <row r="67" spans="2:16" s="2" customFormat="1">
      <c r="N67" s="4"/>
      <c r="O67" s="4"/>
      <c r="P67" s="24"/>
    </row>
    <row r="68" spans="2:16" s="2" customFormat="1">
      <c r="N68" s="4"/>
      <c r="O68" s="4"/>
      <c r="P68" s="24"/>
    </row>
    <row r="69" spans="2:16" s="2" customFormat="1">
      <c r="N69" s="4"/>
      <c r="O69" s="4"/>
      <c r="P69" s="24"/>
    </row>
    <row r="70" spans="2:16" s="2" customFormat="1">
      <c r="N70" s="4"/>
      <c r="O70" s="4"/>
      <c r="P70" s="24"/>
    </row>
    <row r="71" spans="2:16" s="2" customFormat="1">
      <c r="N71" s="4"/>
      <c r="O71" s="4"/>
      <c r="P71" s="24"/>
    </row>
    <row r="72" spans="2:16" s="2" customFormat="1">
      <c r="O72" s="16"/>
      <c r="P72" s="24"/>
    </row>
    <row r="73" spans="2:16" s="2" customFormat="1">
      <c r="B73" s="1"/>
      <c r="C73" s="1"/>
      <c r="H73" s="3"/>
      <c r="O73" s="16"/>
      <c r="P73" s="24"/>
    </row>
    <row r="74" spans="2:16" s="2" customFormat="1">
      <c r="B74" s="1"/>
      <c r="C74" s="1"/>
      <c r="H74" s="3"/>
      <c r="O74" s="16"/>
      <c r="P74" s="24"/>
    </row>
    <row r="75" spans="2:16" s="2" customFormat="1">
      <c r="B75" s="1"/>
      <c r="C75" s="1"/>
      <c r="H75" s="3"/>
      <c r="O75" s="16"/>
      <c r="P75" s="24"/>
    </row>
    <row r="76" spans="2:16" s="2" customFormat="1">
      <c r="B76" s="1"/>
      <c r="C76" s="1"/>
      <c r="H76" s="3"/>
      <c r="O76" s="16"/>
      <c r="P76" s="24"/>
    </row>
    <row r="77" spans="2:16" s="2" customFormat="1">
      <c r="B77" s="1"/>
      <c r="C77" s="1"/>
      <c r="H77" s="3"/>
      <c r="O77" s="16"/>
      <c r="P77" s="24"/>
    </row>
    <row r="78" spans="2:16" s="2" customFormat="1">
      <c r="B78" s="1"/>
      <c r="C78" s="1"/>
      <c r="H78" s="3"/>
      <c r="O78" s="16"/>
      <c r="P78" s="24"/>
    </row>
    <row r="79" spans="2:16" s="2" customFormat="1">
      <c r="B79" s="1"/>
      <c r="C79" s="1"/>
      <c r="H79" s="3"/>
      <c r="O79" s="16"/>
      <c r="P79" s="24"/>
    </row>
    <row r="80" spans="2:16" s="2" customFormat="1">
      <c r="B80" s="1"/>
      <c r="C80" s="1"/>
      <c r="H80" s="3"/>
      <c r="O80" s="16"/>
      <c r="P80" s="24"/>
    </row>
    <row r="81" spans="2:16" s="2" customFormat="1">
      <c r="B81" s="1"/>
      <c r="C81" s="1"/>
      <c r="H81" s="3"/>
      <c r="O81" s="16"/>
      <c r="P81" s="24"/>
    </row>
    <row r="82" spans="2:16" s="2" customFormat="1">
      <c r="B82" s="1"/>
      <c r="C82" s="1"/>
      <c r="H82" s="3"/>
      <c r="O82" s="16"/>
      <c r="P82" s="24"/>
    </row>
    <row r="83" spans="2:16" s="2" customFormat="1">
      <c r="B83" s="1"/>
      <c r="C83" s="1"/>
      <c r="H83" s="3"/>
      <c r="O83" s="16"/>
      <c r="P83" s="24"/>
    </row>
    <row r="84" spans="2:16" s="2" customFormat="1">
      <c r="B84" s="1"/>
      <c r="C84" s="1"/>
      <c r="H84" s="3"/>
      <c r="O84" s="16"/>
      <c r="P84" s="24"/>
    </row>
    <row r="85" spans="2:16" s="2" customFormat="1">
      <c r="B85" s="1"/>
      <c r="C85" s="1"/>
      <c r="H85" s="3"/>
      <c r="O85" s="16"/>
      <c r="P85" s="24"/>
    </row>
    <row r="86" spans="2:16" s="2" customFormat="1">
      <c r="B86" s="1"/>
      <c r="C86" s="1"/>
      <c r="H86" s="3"/>
      <c r="O86" s="16"/>
      <c r="P86" s="24"/>
    </row>
    <row r="87" spans="2:16" s="2" customFormat="1">
      <c r="B87" s="1"/>
      <c r="C87" s="1"/>
      <c r="H87" s="3"/>
      <c r="O87" s="16"/>
      <c r="P87" s="24"/>
    </row>
    <row r="88" spans="2:16" s="2" customFormat="1">
      <c r="B88" s="1"/>
      <c r="C88" s="1"/>
      <c r="H88" s="3"/>
      <c r="O88" s="16"/>
      <c r="P88" s="24"/>
    </row>
  </sheetData>
  <sortState ref="B3:O26">
    <sortCondition ref="O3:O2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Herbst 2015</vt:lpstr>
      <vt:lpstr>Clubmeister</vt:lpstr>
      <vt:lpstr>'Herbst 2015'!Druckbereich</vt:lpstr>
      <vt:lpstr>'Herbst 2015'!Drucktitel</vt:lpstr>
    </vt:vector>
  </TitlesOfParts>
  <Company>Klagenfurt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KMD03</dc:creator>
  <cp:lastModifiedBy>Orlitsch Robert, Mag.</cp:lastModifiedBy>
  <cp:lastPrinted>2015-08-29T19:06:18Z</cp:lastPrinted>
  <dcterms:created xsi:type="dcterms:W3CDTF">2005-09-02T06:30:12Z</dcterms:created>
  <dcterms:modified xsi:type="dcterms:W3CDTF">2015-09-02T13:57:30Z</dcterms:modified>
</cp:coreProperties>
</file>