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YCPö\"/>
    </mc:Choice>
  </mc:AlternateContent>
  <bookViews>
    <workbookView xWindow="600" yWindow="105" windowWidth="13980" windowHeight="8325"/>
  </bookViews>
  <sheets>
    <sheet name="Nightrace 2015" sheetId="5" r:id="rId1"/>
  </sheets>
  <definedNames>
    <definedName name="_xlnm.Print_Area" localSheetId="0">'Nightrace 2015'!$A$3:$P$29</definedName>
    <definedName name="_xlnm.Print_Titles" localSheetId="0">'Nightrace 2015'!$2:$2</definedName>
  </definedNames>
  <calcPr calcId="152511"/>
</workbook>
</file>

<file path=xl/calcChain.xml><?xml version="1.0" encoding="utf-8"?>
<calcChain xmlns="http://schemas.openxmlformats.org/spreadsheetml/2006/main">
  <c r="M1" i="5" l="1"/>
  <c r="O1" i="5"/>
  <c r="M7" i="5"/>
  <c r="M9" i="5"/>
  <c r="M4" i="5"/>
  <c r="M15" i="5"/>
  <c r="M3" i="5"/>
  <c r="M25" i="5" l="1"/>
  <c r="N25" i="5" s="1"/>
  <c r="O18" i="5" l="1"/>
  <c r="O29" i="5"/>
  <c r="O27" i="5"/>
  <c r="O25" i="5"/>
  <c r="O12" i="5"/>
  <c r="O10" i="5"/>
  <c r="O8" i="5"/>
  <c r="O23" i="5"/>
  <c r="O20" i="5"/>
  <c r="O5" i="5"/>
  <c r="O11" i="5"/>
  <c r="M11" i="5"/>
  <c r="N11" i="5" s="1"/>
  <c r="M20" i="5"/>
  <c r="N20" i="5" s="1"/>
  <c r="M29" i="5"/>
  <c r="M26" i="5"/>
  <c r="N26" i="5" s="1"/>
  <c r="M23" i="5"/>
  <c r="N23" i="5" s="1"/>
  <c r="M14" i="5"/>
  <c r="M27" i="5"/>
  <c r="N27" i="5" s="1"/>
  <c r="M6" i="5"/>
  <c r="M8" i="5"/>
  <c r="M5" i="5"/>
  <c r="M21" i="5"/>
  <c r="N21" i="5" s="1"/>
  <c r="M24" i="5"/>
  <c r="N24" i="5" s="1"/>
  <c r="M28" i="5"/>
  <c r="M16" i="5"/>
  <c r="M17" i="5"/>
  <c r="N17" i="5" s="1"/>
  <c r="M12" i="5"/>
  <c r="M13" i="5"/>
  <c r="N13" i="5" s="1"/>
  <c r="M22" i="5"/>
  <c r="N22" i="5" s="1"/>
  <c r="M19" i="5"/>
  <c r="N19" i="5" s="1"/>
  <c r="M18" i="5"/>
  <c r="M10" i="5"/>
  <c r="N10" i="5" s="1"/>
  <c r="O3" i="5"/>
  <c r="N7" i="5" l="1"/>
  <c r="N4" i="5"/>
  <c r="N3" i="5"/>
  <c r="N9" i="5"/>
  <c r="N15" i="5"/>
  <c r="N18" i="5"/>
  <c r="N6" i="5"/>
  <c r="N16" i="5"/>
  <c r="N8" i="5"/>
  <c r="N12" i="5"/>
  <c r="N5" i="5"/>
  <c r="N14" i="5"/>
  <c r="O6" i="5" l="1"/>
</calcChain>
</file>

<file path=xl/sharedStrings.xml><?xml version="1.0" encoding="utf-8"?>
<sst xmlns="http://schemas.openxmlformats.org/spreadsheetml/2006/main" count="123" uniqueCount="70">
  <si>
    <t>Bootsklasse</t>
  </si>
  <si>
    <t>Bootsname</t>
  </si>
  <si>
    <t>Segelnr.</t>
  </si>
  <si>
    <t>H</t>
  </si>
  <si>
    <t>M</t>
  </si>
  <si>
    <t>S</t>
  </si>
  <si>
    <t>Punkte</t>
  </si>
  <si>
    <t>Club</t>
  </si>
  <si>
    <t>YST</t>
  </si>
  <si>
    <t>Pl.</t>
  </si>
  <si>
    <t>Surprise</t>
  </si>
  <si>
    <t>Star</t>
  </si>
  <si>
    <t>A</t>
  </si>
  <si>
    <t>KSVL</t>
  </si>
  <si>
    <t>B</t>
  </si>
  <si>
    <t>Elliott 770</t>
  </si>
  <si>
    <t>Kl</t>
  </si>
  <si>
    <t>Skipper/Crew</t>
  </si>
  <si>
    <t>YCSWS</t>
  </si>
  <si>
    <t>Segelnummer</t>
  </si>
  <si>
    <t>KYCK</t>
  </si>
  <si>
    <t>Bodner Christof
Zannantonio Armin</t>
  </si>
  <si>
    <t>Urban Franz
Urban Bernhard</t>
  </si>
  <si>
    <t>Cerpes Hartmut
Cerpes Andrea</t>
  </si>
  <si>
    <t>20er Jollenkreuzer</t>
  </si>
  <si>
    <t>Bluesail 24</t>
  </si>
  <si>
    <t>Guggenberger Wolfgang</t>
  </si>
  <si>
    <t>Sunbeam 22</t>
  </si>
  <si>
    <t>KYCPÖ</t>
  </si>
  <si>
    <t>Krainer Gerald
Gamsjäger Georg</t>
  </si>
  <si>
    <t>Muralter Christoph
Werzer Nick
Schreiber Emanuel
Samitz Niklas
Werzer Valentin</t>
  </si>
  <si>
    <t>Ecume de Mer</t>
  </si>
  <si>
    <t>Kosicak Norbert
Otti Johanna
Kahr-Rieger Sandy
Kahr Franz</t>
  </si>
  <si>
    <t>UYCWÖ</t>
  </si>
  <si>
    <t>Kanzian Edwin
Kanzian-Wieser Claudia</t>
  </si>
  <si>
    <t>Widowitz Ingo
Messner Peter</t>
  </si>
  <si>
    <t>Sunbeam 27</t>
  </si>
  <si>
    <t>Eisl Herbert
Maier Ernst</t>
  </si>
  <si>
    <t>h 26</t>
  </si>
  <si>
    <t>Niemöller Christian
Niemöller Clara
Niemöller Jan</t>
  </si>
  <si>
    <t>Klemen Gottfried
Mairitsch Udo
Mairitsch Manuel
Boschner Elena</t>
  </si>
  <si>
    <t>Suprise</t>
  </si>
  <si>
    <t>Wieser Reinhard
Wieser Sonja</t>
  </si>
  <si>
    <t>H-Boot</t>
  </si>
  <si>
    <t xml:space="preserve">Hofer Toni
Stuller Werner </t>
  </si>
  <si>
    <t>Rupitz Martin
Rupitz Johannes
Winker Roland</t>
  </si>
  <si>
    <t>Platu 25</t>
  </si>
  <si>
    <t>B-One</t>
  </si>
  <si>
    <t>Kerschbaumer Gerald
Dittrich Christof
Hofer Andrea</t>
  </si>
  <si>
    <t>Tabojer Ernst
Jakopitsch Andreas</t>
  </si>
  <si>
    <t>Farr 727</t>
  </si>
  <si>
    <t>Joppke Karin
Saringer Christian
Schönauer Vroni</t>
  </si>
  <si>
    <t>Kunz Michaela
Rust Gabi
Wieser Erika</t>
  </si>
  <si>
    <t>Hummitzsch Georg
Koprowski Alexander</t>
  </si>
  <si>
    <t>Zugvogel</t>
  </si>
  <si>
    <t>Kirchmeier Daniel
Güttesberger Tanja</t>
  </si>
  <si>
    <t>CFT</t>
  </si>
  <si>
    <t>Stiboller Hubert
Hohenberger Harald</t>
  </si>
  <si>
    <t>Ultimate 20</t>
  </si>
  <si>
    <t>6er</t>
  </si>
  <si>
    <t>Fifty Fifty
JJ30</t>
  </si>
  <si>
    <t>GER 269</t>
  </si>
  <si>
    <t>Dehlya 25</t>
  </si>
  <si>
    <t>Goritschnigg Christoph
Sponer Robert
Schütte Marko</t>
  </si>
  <si>
    <t>Olsacher Patrick
Olsacher-Kostwein Laura
Kezar Marijan</t>
  </si>
  <si>
    <t>Z122</t>
  </si>
  <si>
    <t>DNF</t>
  </si>
  <si>
    <t>Höferer Harry
Herzog Marina</t>
  </si>
  <si>
    <t>Seger Hans
Raunig Manfred
Rath Friedl
Rath Susanne
Malle Dieter
Hartwig Günter</t>
  </si>
  <si>
    <t>Erdeschnig Walter
Erdeschnig Adelheid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</si>
</sst>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4" fontId="0" fillId="0" borderId="0" xfId="0" applyNumberFormat="1" applyAlignment="1">
      <alignment vertical="top"/>
    </xf>
    <xf numFmtId="1" fontId="0" fillId="2" borderId="1" xfId="0" applyNumberFormat="1" applyFill="1" applyBorder="1" applyAlignment="1">
      <alignment horizontal="center" vertical="top"/>
    </xf>
    <xf numFmtId="4" fontId="0" fillId="2" borderId="1" xfId="0" applyNumberForma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vertical="top"/>
    </xf>
    <xf numFmtId="3" fontId="0" fillId="0" borderId="1" xfId="0" applyNumberFormat="1" applyBorder="1" applyAlignment="1">
      <alignment vertical="top"/>
    </xf>
    <xf numFmtId="49" fontId="1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" fontId="0" fillId="0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49" fontId="0" fillId="2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showWhiteSpace="0" topLeftCell="A14" zoomScaleNormal="100" workbookViewId="0">
      <selection activeCell="R18" sqref="R18"/>
    </sheetView>
  </sheetViews>
  <sheetFormatPr baseColWidth="10" defaultRowHeight="12.75" x14ac:dyDescent="0.2"/>
  <cols>
    <col min="1" max="1" width="4" style="15" bestFit="1" customWidth="1"/>
    <col min="2" max="2" width="24.140625" style="9" customWidth="1"/>
    <col min="3" max="3" width="12.42578125" style="9" hidden="1" customWidth="1"/>
    <col min="4" max="4" width="16.5703125" style="8" customWidth="1"/>
    <col min="5" max="5" width="12.140625" style="8" hidden="1" customWidth="1"/>
    <col min="6" max="6" width="9.140625" style="8" customWidth="1"/>
    <col min="7" max="7" width="4.5703125" style="15" customWidth="1"/>
    <col min="8" max="8" width="8.85546875" style="8" bestFit="1" customWidth="1"/>
    <col min="9" max="9" width="5" style="8" customWidth="1"/>
    <col min="10" max="10" width="3.42578125" style="8" customWidth="1"/>
    <col min="11" max="11" width="3" style="8" bestFit="1" customWidth="1"/>
    <col min="12" max="12" width="3" style="8" customWidth="1"/>
    <col min="13" max="13" width="10" style="8" hidden="1" customWidth="1"/>
    <col min="14" max="14" width="9.7109375" style="23" customWidth="1"/>
    <col min="15" max="15" width="8" style="1" hidden="1" customWidth="1"/>
    <col min="16" max="16" width="8.7109375" style="12" customWidth="1"/>
    <col min="17" max="17" width="15.140625" style="8" bestFit="1" customWidth="1"/>
    <col min="18" max="18" width="13.7109375" style="8" bestFit="1" customWidth="1"/>
    <col min="19" max="19" width="18" style="8" bestFit="1" customWidth="1"/>
    <col min="20" max="20" width="15.5703125" style="8" bestFit="1" customWidth="1"/>
    <col min="21" max="16384" width="11.42578125" style="8"/>
  </cols>
  <sheetData>
    <row r="1" spans="1:17" hidden="1" x14ac:dyDescent="0.2">
      <c r="A1" s="8"/>
      <c r="J1" s="10">
        <v>19</v>
      </c>
      <c r="K1" s="10">
        <v>15</v>
      </c>
      <c r="L1" s="10">
        <v>0</v>
      </c>
      <c r="M1" s="11">
        <f>+J1*3600+K1*60+L1</f>
        <v>69300</v>
      </c>
      <c r="N1" s="10"/>
      <c r="O1" s="11">
        <f>+J1*3600+K1*60+L1</f>
        <v>69300</v>
      </c>
    </row>
    <row r="2" spans="1:17" x14ac:dyDescent="0.2">
      <c r="A2" s="2" t="s">
        <v>9</v>
      </c>
      <c r="B2" s="6" t="s">
        <v>17</v>
      </c>
      <c r="C2" s="2" t="s">
        <v>19</v>
      </c>
      <c r="D2" s="2" t="s">
        <v>0</v>
      </c>
      <c r="E2" s="2" t="s">
        <v>1</v>
      </c>
      <c r="F2" s="2" t="s">
        <v>2</v>
      </c>
      <c r="G2" s="19" t="s">
        <v>8</v>
      </c>
      <c r="H2" s="2" t="s">
        <v>7</v>
      </c>
      <c r="I2" s="2" t="s">
        <v>16</v>
      </c>
      <c r="J2" s="4" t="s">
        <v>3</v>
      </c>
      <c r="K2" s="4" t="s">
        <v>4</v>
      </c>
      <c r="L2" s="4" t="s">
        <v>5</v>
      </c>
      <c r="M2" s="4"/>
      <c r="N2" s="4" t="s">
        <v>6</v>
      </c>
      <c r="O2" s="5"/>
      <c r="P2" s="27"/>
    </row>
    <row r="3" spans="1:17" ht="38.25" x14ac:dyDescent="0.2">
      <c r="A3" s="16">
        <v>1</v>
      </c>
      <c r="B3" s="13" t="s">
        <v>64</v>
      </c>
      <c r="C3" s="13"/>
      <c r="D3" s="21" t="s">
        <v>10</v>
      </c>
      <c r="F3" s="8">
        <v>5</v>
      </c>
      <c r="G3" s="25">
        <v>98</v>
      </c>
      <c r="H3" s="21" t="s">
        <v>20</v>
      </c>
      <c r="I3" s="24" t="s">
        <v>12</v>
      </c>
      <c r="J3" s="8">
        <v>22</v>
      </c>
      <c r="K3" s="8">
        <v>14</v>
      </c>
      <c r="L3" s="8">
        <v>38</v>
      </c>
      <c r="M3" s="11">
        <f t="shared" ref="M3:M29" si="0">+J3*3600+K3*60+L3</f>
        <v>80078</v>
      </c>
      <c r="N3" s="18">
        <f t="shared" ref="N3:N27" si="1">+(M3-M$1)*100/G3</f>
        <v>10997.959183673469</v>
      </c>
      <c r="O3" s="11" t="e">
        <f>+#REF!*3600+#REF!*60+#REF!</f>
        <v>#REF!</v>
      </c>
      <c r="P3" s="18"/>
    </row>
    <row r="4" spans="1:17" ht="38.25" x14ac:dyDescent="0.2">
      <c r="A4" s="15">
        <v>2</v>
      </c>
      <c r="B4" s="13" t="s">
        <v>52</v>
      </c>
      <c r="C4" s="17"/>
      <c r="D4" s="22" t="s">
        <v>10</v>
      </c>
      <c r="E4" s="7"/>
      <c r="F4" s="7"/>
      <c r="G4" s="20">
        <v>98</v>
      </c>
      <c r="H4" s="26" t="s">
        <v>13</v>
      </c>
      <c r="I4" s="26" t="s">
        <v>12</v>
      </c>
      <c r="J4" s="7">
        <v>22</v>
      </c>
      <c r="K4" s="7">
        <v>15</v>
      </c>
      <c r="L4" s="7">
        <v>40</v>
      </c>
      <c r="M4" s="11">
        <f t="shared" si="0"/>
        <v>80140</v>
      </c>
      <c r="N4" s="18">
        <f t="shared" si="1"/>
        <v>11061.224489795919</v>
      </c>
      <c r="O4" s="11"/>
      <c r="P4" s="18"/>
    </row>
    <row r="5" spans="1:17" ht="51" x14ac:dyDescent="0.2">
      <c r="A5" s="15">
        <v>3</v>
      </c>
      <c r="B5" s="13" t="s">
        <v>32</v>
      </c>
      <c r="C5" s="13"/>
      <c r="D5" s="21" t="s">
        <v>10</v>
      </c>
      <c r="F5" s="8">
        <v>22</v>
      </c>
      <c r="G5" s="20">
        <v>98</v>
      </c>
      <c r="H5" s="24" t="s">
        <v>33</v>
      </c>
      <c r="I5" s="21" t="s">
        <v>12</v>
      </c>
      <c r="J5" s="8">
        <v>22</v>
      </c>
      <c r="K5" s="8">
        <v>15</v>
      </c>
      <c r="L5" s="8">
        <v>53</v>
      </c>
      <c r="M5" s="11">
        <f t="shared" si="0"/>
        <v>80153</v>
      </c>
      <c r="N5" s="18">
        <f t="shared" si="1"/>
        <v>11074.489795918367</v>
      </c>
      <c r="O5" s="11" t="e">
        <f>+#REF!*3600+#REF!*60+#REF!</f>
        <v>#REF!</v>
      </c>
      <c r="P5" s="18"/>
    </row>
    <row r="6" spans="1:17" ht="25.5" x14ac:dyDescent="0.2">
      <c r="A6" s="15">
        <v>4</v>
      </c>
      <c r="B6" s="13" t="s">
        <v>21</v>
      </c>
      <c r="C6" s="17"/>
      <c r="D6" s="22" t="s">
        <v>47</v>
      </c>
      <c r="E6" s="7"/>
      <c r="F6" s="7"/>
      <c r="G6" s="20">
        <v>95</v>
      </c>
      <c r="H6" s="22" t="s">
        <v>33</v>
      </c>
      <c r="I6" s="22" t="s">
        <v>12</v>
      </c>
      <c r="J6" s="7">
        <v>22</v>
      </c>
      <c r="K6" s="7">
        <v>15</v>
      </c>
      <c r="L6" s="7">
        <v>8</v>
      </c>
      <c r="M6" s="11">
        <f t="shared" si="0"/>
        <v>80108</v>
      </c>
      <c r="N6" s="18">
        <f t="shared" si="1"/>
        <v>11376.842105263158</v>
      </c>
      <c r="O6" s="18">
        <f>+(N6-M$1)*100/G6</f>
        <v>-60971.745152354561</v>
      </c>
      <c r="P6" s="11"/>
    </row>
    <row r="7" spans="1:17" ht="25.5" x14ac:dyDescent="0.2">
      <c r="A7" s="20">
        <v>5</v>
      </c>
      <c r="B7" s="13" t="s">
        <v>57</v>
      </c>
      <c r="C7" s="17"/>
      <c r="D7" s="22" t="s">
        <v>11</v>
      </c>
      <c r="E7" s="7"/>
      <c r="F7" s="7">
        <v>8199</v>
      </c>
      <c r="G7" s="20">
        <v>94</v>
      </c>
      <c r="H7" s="26" t="s">
        <v>56</v>
      </c>
      <c r="I7" s="26" t="s">
        <v>12</v>
      </c>
      <c r="J7" s="7">
        <v>22</v>
      </c>
      <c r="K7" s="7">
        <v>13</v>
      </c>
      <c r="L7" s="7">
        <v>35</v>
      </c>
      <c r="M7" s="11">
        <f t="shared" si="0"/>
        <v>80015</v>
      </c>
      <c r="N7" s="18">
        <f t="shared" si="1"/>
        <v>11398.936170212766</v>
      </c>
      <c r="O7" s="11"/>
      <c r="P7" s="18"/>
      <c r="Q7" s="18"/>
    </row>
    <row r="8" spans="1:17" ht="25.5" x14ac:dyDescent="0.2">
      <c r="A8" s="15">
        <v>6</v>
      </c>
      <c r="B8" s="13" t="s">
        <v>29</v>
      </c>
      <c r="C8" s="13"/>
      <c r="D8" s="21" t="s">
        <v>11</v>
      </c>
      <c r="F8" s="8">
        <v>7991</v>
      </c>
      <c r="G8" s="20">
        <v>94</v>
      </c>
      <c r="H8" s="24" t="s">
        <v>28</v>
      </c>
      <c r="I8" s="21" t="s">
        <v>12</v>
      </c>
      <c r="J8" s="8">
        <v>22</v>
      </c>
      <c r="K8" s="8">
        <v>13</v>
      </c>
      <c r="L8" s="8">
        <v>40</v>
      </c>
      <c r="M8" s="11">
        <f t="shared" si="0"/>
        <v>80020</v>
      </c>
      <c r="N8" s="18">
        <f t="shared" si="1"/>
        <v>11404.255319148937</v>
      </c>
      <c r="O8" s="11" t="e">
        <f>+#REF!*3600+#REF!*60+#REF!</f>
        <v>#REF!</v>
      </c>
      <c r="P8" s="18"/>
    </row>
    <row r="9" spans="1:17" ht="25.5" x14ac:dyDescent="0.2">
      <c r="A9" s="15">
        <v>7</v>
      </c>
      <c r="B9" s="13" t="s">
        <v>67</v>
      </c>
      <c r="C9" s="17"/>
      <c r="D9" s="22" t="s">
        <v>11</v>
      </c>
      <c r="E9" s="7"/>
      <c r="F9" s="7">
        <v>8368</v>
      </c>
      <c r="G9" s="20">
        <v>94</v>
      </c>
      <c r="H9" s="26" t="s">
        <v>56</v>
      </c>
      <c r="I9" s="26" t="s">
        <v>12</v>
      </c>
      <c r="J9" s="7">
        <v>22</v>
      </c>
      <c r="K9" s="7">
        <v>14</v>
      </c>
      <c r="L9" s="7">
        <v>16</v>
      </c>
      <c r="M9" s="11">
        <f t="shared" si="0"/>
        <v>80056</v>
      </c>
      <c r="N9" s="18">
        <f t="shared" si="1"/>
        <v>11442.553191489362</v>
      </c>
      <c r="O9" s="11"/>
      <c r="P9" s="18"/>
    </row>
    <row r="10" spans="1:17" s="7" customFormat="1" ht="38.25" x14ac:dyDescent="0.2">
      <c r="A10" s="15">
        <v>8</v>
      </c>
      <c r="B10" s="13" t="s">
        <v>48</v>
      </c>
      <c r="C10" s="13"/>
      <c r="D10" s="21" t="s">
        <v>15</v>
      </c>
      <c r="E10" s="8"/>
      <c r="F10" s="8">
        <v>31</v>
      </c>
      <c r="G10" s="15">
        <v>91</v>
      </c>
      <c r="H10" s="21" t="s">
        <v>33</v>
      </c>
      <c r="I10" s="24" t="s">
        <v>12</v>
      </c>
      <c r="J10" s="8">
        <v>22</v>
      </c>
      <c r="K10" s="8">
        <v>10</v>
      </c>
      <c r="L10" s="8">
        <v>25</v>
      </c>
      <c r="M10" s="11">
        <f t="shared" si="0"/>
        <v>79825</v>
      </c>
      <c r="N10" s="18">
        <f t="shared" si="1"/>
        <v>11565.934065934065</v>
      </c>
      <c r="O10" s="11" t="e">
        <f>+#REF!*3600+#REF!*60+#REF!</f>
        <v>#REF!</v>
      </c>
      <c r="P10" s="18"/>
    </row>
    <row r="11" spans="1:17" s="7" customFormat="1" ht="25.5" x14ac:dyDescent="0.2">
      <c r="A11" s="15">
        <v>9</v>
      </c>
      <c r="B11" s="13" t="s">
        <v>42</v>
      </c>
      <c r="C11" s="13"/>
      <c r="D11" s="21" t="s">
        <v>25</v>
      </c>
      <c r="E11" s="8"/>
      <c r="F11" s="8">
        <v>24509</v>
      </c>
      <c r="G11" s="20">
        <v>93</v>
      </c>
      <c r="H11" s="21" t="s">
        <v>33</v>
      </c>
      <c r="I11" s="21" t="s">
        <v>12</v>
      </c>
      <c r="J11" s="14">
        <v>22</v>
      </c>
      <c r="K11" s="14">
        <v>18</v>
      </c>
      <c r="L11" s="14">
        <v>37</v>
      </c>
      <c r="M11" s="11">
        <f t="shared" si="0"/>
        <v>80317</v>
      </c>
      <c r="N11" s="18">
        <f t="shared" si="1"/>
        <v>11846.236559139785</v>
      </c>
      <c r="O11" s="11" t="e">
        <f>+#REF!*3600+#REF!*60+#REF!</f>
        <v>#REF!</v>
      </c>
      <c r="P11" s="18"/>
    </row>
    <row r="12" spans="1:17" ht="76.5" x14ac:dyDescent="0.2">
      <c r="A12" s="15">
        <v>10</v>
      </c>
      <c r="B12" s="13" t="s">
        <v>68</v>
      </c>
      <c r="C12" s="13"/>
      <c r="D12" s="28" t="s">
        <v>60</v>
      </c>
      <c r="G12" s="15">
        <v>86</v>
      </c>
      <c r="H12" s="24" t="s">
        <v>20</v>
      </c>
      <c r="I12" s="24" t="s">
        <v>12</v>
      </c>
      <c r="J12" s="8">
        <v>22</v>
      </c>
      <c r="K12" s="8">
        <v>9</v>
      </c>
      <c r="L12" s="8">
        <v>5</v>
      </c>
      <c r="M12" s="11">
        <f t="shared" si="0"/>
        <v>79745</v>
      </c>
      <c r="N12" s="18">
        <f t="shared" si="1"/>
        <v>12145.348837209302</v>
      </c>
      <c r="O12" s="11" t="e">
        <f>+#REF!*3600+#REF!*60+#REF!</f>
        <v>#REF!</v>
      </c>
      <c r="P12" s="18"/>
    </row>
    <row r="13" spans="1:17" ht="51" x14ac:dyDescent="0.2">
      <c r="A13" s="15">
        <v>11</v>
      </c>
      <c r="B13" s="13" t="s">
        <v>40</v>
      </c>
      <c r="C13" s="13"/>
      <c r="D13" s="21" t="s">
        <v>41</v>
      </c>
      <c r="F13" s="8">
        <v>902</v>
      </c>
      <c r="G13" s="15">
        <v>98</v>
      </c>
      <c r="H13" s="21" t="s">
        <v>28</v>
      </c>
      <c r="I13" s="21" t="s">
        <v>12</v>
      </c>
      <c r="J13" s="8">
        <v>22</v>
      </c>
      <c r="K13" s="8">
        <v>33</v>
      </c>
      <c r="L13" s="8">
        <v>37</v>
      </c>
      <c r="M13" s="11">
        <f t="shared" si="0"/>
        <v>81217</v>
      </c>
      <c r="N13" s="18">
        <f t="shared" si="1"/>
        <v>12160.204081632653</v>
      </c>
      <c r="O13" s="11"/>
      <c r="P13" s="18"/>
    </row>
    <row r="14" spans="1:17" ht="25.5" x14ac:dyDescent="0.2">
      <c r="A14" s="15">
        <v>12</v>
      </c>
      <c r="B14" s="13" t="s">
        <v>34</v>
      </c>
      <c r="C14" s="13"/>
      <c r="D14" s="24" t="s">
        <v>10</v>
      </c>
      <c r="F14" s="8">
        <v>15</v>
      </c>
      <c r="G14" s="20">
        <v>98</v>
      </c>
      <c r="H14" s="21" t="s">
        <v>33</v>
      </c>
      <c r="I14" s="21" t="s">
        <v>12</v>
      </c>
      <c r="J14" s="8">
        <v>22</v>
      </c>
      <c r="K14" s="8">
        <v>39</v>
      </c>
      <c r="L14" s="8">
        <v>7</v>
      </c>
      <c r="M14" s="11">
        <f t="shared" si="0"/>
        <v>81547</v>
      </c>
      <c r="N14" s="18">
        <f t="shared" si="1"/>
        <v>12496.938775510203</v>
      </c>
      <c r="O14" s="11"/>
      <c r="P14" s="18"/>
    </row>
    <row r="15" spans="1:17" ht="38.25" x14ac:dyDescent="0.2">
      <c r="A15" s="15">
        <v>13</v>
      </c>
      <c r="B15" s="13" t="s">
        <v>51</v>
      </c>
      <c r="C15" s="13"/>
      <c r="D15" s="21" t="s">
        <v>15</v>
      </c>
      <c r="F15" s="8">
        <v>10</v>
      </c>
      <c r="G15" s="15">
        <v>91</v>
      </c>
      <c r="H15" s="21" t="s">
        <v>33</v>
      </c>
      <c r="I15" s="24" t="s">
        <v>12</v>
      </c>
      <c r="J15" s="8">
        <v>22</v>
      </c>
      <c r="K15" s="8">
        <v>35</v>
      </c>
      <c r="L15" s="8">
        <v>24</v>
      </c>
      <c r="M15" s="11">
        <f t="shared" si="0"/>
        <v>81324</v>
      </c>
      <c r="N15" s="18">
        <f t="shared" si="1"/>
        <v>13213.186813186812</v>
      </c>
      <c r="O15" s="11"/>
      <c r="P15" s="18"/>
    </row>
    <row r="16" spans="1:17" ht="38.25" x14ac:dyDescent="0.2">
      <c r="A16" s="15">
        <v>14</v>
      </c>
      <c r="B16" s="13" t="s">
        <v>63</v>
      </c>
      <c r="C16" s="17"/>
      <c r="D16" s="22" t="s">
        <v>59</v>
      </c>
      <c r="E16" s="7"/>
      <c r="F16" s="7"/>
      <c r="G16" s="20">
        <v>96</v>
      </c>
      <c r="H16" s="26" t="s">
        <v>33</v>
      </c>
      <c r="I16" s="22" t="s">
        <v>12</v>
      </c>
      <c r="J16" s="7">
        <v>23</v>
      </c>
      <c r="K16" s="7">
        <v>3</v>
      </c>
      <c r="L16" s="7">
        <v>0</v>
      </c>
      <c r="M16" s="11">
        <f t="shared" si="0"/>
        <v>82980</v>
      </c>
      <c r="N16" s="18">
        <f t="shared" si="1"/>
        <v>14250</v>
      </c>
      <c r="O16" s="11"/>
      <c r="P16" s="18"/>
    </row>
    <row r="17" spans="1:16" ht="38.25" x14ac:dyDescent="0.2">
      <c r="A17" s="15">
        <v>15</v>
      </c>
      <c r="B17" s="13" t="s">
        <v>45</v>
      </c>
      <c r="D17" s="24" t="s">
        <v>46</v>
      </c>
      <c r="F17" s="24" t="s">
        <v>61</v>
      </c>
      <c r="G17" s="15">
        <v>94</v>
      </c>
      <c r="H17" s="24" t="s">
        <v>28</v>
      </c>
      <c r="I17" s="22" t="s">
        <v>12</v>
      </c>
      <c r="J17" s="7">
        <v>23</v>
      </c>
      <c r="K17" s="7">
        <v>1</v>
      </c>
      <c r="L17" s="7">
        <v>42</v>
      </c>
      <c r="M17" s="11">
        <f t="shared" si="0"/>
        <v>82902</v>
      </c>
      <c r="N17" s="18">
        <f t="shared" si="1"/>
        <v>14470.212765957447</v>
      </c>
      <c r="O17" s="11"/>
      <c r="P17" s="18"/>
    </row>
    <row r="18" spans="1:16" ht="181.5" customHeight="1" x14ac:dyDescent="0.2">
      <c r="A18" s="15">
        <v>16</v>
      </c>
      <c r="B18" s="13" t="s">
        <v>69</v>
      </c>
      <c r="D18" s="24" t="s">
        <v>58</v>
      </c>
      <c r="G18" s="25">
        <v>96</v>
      </c>
      <c r="H18" s="24" t="s">
        <v>28</v>
      </c>
      <c r="I18" s="22" t="s">
        <v>12</v>
      </c>
      <c r="J18" s="7">
        <v>23</v>
      </c>
      <c r="K18" s="7">
        <v>9</v>
      </c>
      <c r="L18" s="7">
        <v>34</v>
      </c>
      <c r="M18" s="11">
        <f t="shared" si="0"/>
        <v>83374</v>
      </c>
      <c r="N18" s="18">
        <f t="shared" si="1"/>
        <v>14660.416666666666</v>
      </c>
      <c r="O18" s="11" t="e">
        <f>+#REF!*3600+#REF!*60+#REF!</f>
        <v>#REF!</v>
      </c>
      <c r="P18" s="18"/>
    </row>
    <row r="19" spans="1:16" ht="25.5" x14ac:dyDescent="0.2">
      <c r="A19" s="15">
        <v>1</v>
      </c>
      <c r="B19" s="13" t="s">
        <v>23</v>
      </c>
      <c r="C19" s="13"/>
      <c r="D19" s="21" t="s">
        <v>24</v>
      </c>
      <c r="G19" s="15">
        <v>102</v>
      </c>
      <c r="H19" s="21" t="s">
        <v>18</v>
      </c>
      <c r="I19" s="21" t="s">
        <v>14</v>
      </c>
      <c r="J19" s="8">
        <v>22</v>
      </c>
      <c r="K19" s="8">
        <v>17</v>
      </c>
      <c r="L19" s="8">
        <v>20</v>
      </c>
      <c r="M19" s="11">
        <f t="shared" si="0"/>
        <v>80240</v>
      </c>
      <c r="N19" s="18">
        <f t="shared" si="1"/>
        <v>10725.490196078432</v>
      </c>
      <c r="O19" s="11"/>
      <c r="P19" s="18"/>
    </row>
    <row r="20" spans="1:16" ht="25.5" x14ac:dyDescent="0.2">
      <c r="A20" s="15">
        <v>2</v>
      </c>
      <c r="B20" s="17" t="s">
        <v>22</v>
      </c>
      <c r="C20" s="17"/>
      <c r="D20" s="22" t="s">
        <v>43</v>
      </c>
      <c r="F20" s="8">
        <v>121</v>
      </c>
      <c r="G20" s="20">
        <v>102</v>
      </c>
      <c r="H20" s="22" t="s">
        <v>33</v>
      </c>
      <c r="I20" s="21" t="s">
        <v>14</v>
      </c>
      <c r="J20" s="14">
        <v>22</v>
      </c>
      <c r="K20" s="14">
        <v>17</v>
      </c>
      <c r="L20" s="14">
        <v>59</v>
      </c>
      <c r="M20" s="11">
        <f t="shared" si="0"/>
        <v>80279</v>
      </c>
      <c r="N20" s="18">
        <f t="shared" si="1"/>
        <v>10763.725490196079</v>
      </c>
      <c r="O20" s="11" t="e">
        <f>+#REF!*3600+#REF!*60+#REF!</f>
        <v>#REF!</v>
      </c>
      <c r="P20" s="18"/>
    </row>
    <row r="21" spans="1:16" x14ac:dyDescent="0.2">
      <c r="A21" s="15">
        <v>3</v>
      </c>
      <c r="B21" s="17" t="s">
        <v>26</v>
      </c>
      <c r="C21" s="17"/>
      <c r="D21" s="22" t="s">
        <v>27</v>
      </c>
      <c r="E21" s="7"/>
      <c r="F21" s="7"/>
      <c r="G21" s="20">
        <v>114</v>
      </c>
      <c r="H21" s="22" t="s">
        <v>28</v>
      </c>
      <c r="I21" s="24" t="s">
        <v>14</v>
      </c>
      <c r="J21" s="8">
        <v>23</v>
      </c>
      <c r="K21" s="8">
        <v>2</v>
      </c>
      <c r="L21" s="8">
        <v>16</v>
      </c>
      <c r="M21" s="11">
        <f t="shared" si="0"/>
        <v>82936</v>
      </c>
      <c r="N21" s="18">
        <f t="shared" si="1"/>
        <v>11961.403508771929</v>
      </c>
      <c r="O21" s="11"/>
      <c r="P21" s="18"/>
    </row>
    <row r="22" spans="1:16" ht="38.25" x14ac:dyDescent="0.2">
      <c r="A22" s="15">
        <v>4</v>
      </c>
      <c r="B22" s="13" t="s">
        <v>39</v>
      </c>
      <c r="C22" s="13"/>
      <c r="D22" s="21" t="s">
        <v>62</v>
      </c>
      <c r="F22" s="8">
        <v>509</v>
      </c>
      <c r="G22" s="15">
        <v>114</v>
      </c>
      <c r="H22" s="21"/>
      <c r="I22" s="24" t="s">
        <v>14</v>
      </c>
      <c r="J22" s="8">
        <v>23</v>
      </c>
      <c r="K22" s="8">
        <v>9</v>
      </c>
      <c r="L22" s="8">
        <v>0</v>
      </c>
      <c r="M22" s="11">
        <f t="shared" si="0"/>
        <v>83340</v>
      </c>
      <c r="N22" s="18">
        <f t="shared" si="1"/>
        <v>12315.78947368421</v>
      </c>
      <c r="O22" s="11"/>
      <c r="P22" s="18"/>
    </row>
    <row r="23" spans="1:16" ht="25.5" x14ac:dyDescent="0.2">
      <c r="A23" s="20">
        <v>5</v>
      </c>
      <c r="B23" s="17" t="s">
        <v>37</v>
      </c>
      <c r="C23" s="17"/>
      <c r="D23" s="22" t="s">
        <v>38</v>
      </c>
      <c r="E23" s="7"/>
      <c r="F23" s="7">
        <v>56</v>
      </c>
      <c r="G23" s="20">
        <v>101</v>
      </c>
      <c r="H23" s="26" t="s">
        <v>33</v>
      </c>
      <c r="I23" s="22" t="s">
        <v>14</v>
      </c>
      <c r="J23" s="7">
        <v>22</v>
      </c>
      <c r="K23" s="7">
        <v>42</v>
      </c>
      <c r="L23" s="7">
        <v>48</v>
      </c>
      <c r="M23" s="11">
        <f t="shared" si="0"/>
        <v>81768</v>
      </c>
      <c r="N23" s="18">
        <f t="shared" si="1"/>
        <v>12344.554455445545</v>
      </c>
      <c r="O23" s="11" t="e">
        <f>+#REF!*3600+#REF!*60+#REF!</f>
        <v>#REF!</v>
      </c>
      <c r="P23" s="18"/>
    </row>
    <row r="24" spans="1:16" s="7" customFormat="1" ht="25.5" x14ac:dyDescent="0.2">
      <c r="A24" s="15">
        <v>6</v>
      </c>
      <c r="B24" s="17" t="s">
        <v>53</v>
      </c>
      <c r="C24" s="17"/>
      <c r="D24" s="22" t="s">
        <v>54</v>
      </c>
      <c r="G24" s="20">
        <v>110</v>
      </c>
      <c r="H24" s="22" t="s">
        <v>13</v>
      </c>
      <c r="I24" s="26" t="s">
        <v>14</v>
      </c>
      <c r="J24" s="7">
        <v>23</v>
      </c>
      <c r="K24" s="7">
        <v>6</v>
      </c>
      <c r="L24" s="7">
        <v>22</v>
      </c>
      <c r="M24" s="11">
        <f t="shared" si="0"/>
        <v>83182</v>
      </c>
      <c r="N24" s="18">
        <f t="shared" si="1"/>
        <v>12620</v>
      </c>
      <c r="O24" s="11"/>
      <c r="P24" s="18"/>
    </row>
    <row r="25" spans="1:16" s="7" customFormat="1" ht="25.5" x14ac:dyDescent="0.2">
      <c r="A25" s="15">
        <v>7</v>
      </c>
      <c r="B25" s="13" t="s">
        <v>55</v>
      </c>
      <c r="C25" s="13"/>
      <c r="D25" s="21" t="s">
        <v>54</v>
      </c>
      <c r="E25" s="8"/>
      <c r="F25" s="24" t="s">
        <v>65</v>
      </c>
      <c r="G25" s="15">
        <v>110</v>
      </c>
      <c r="H25" s="21" t="s">
        <v>13</v>
      </c>
      <c r="I25" s="21" t="s">
        <v>14</v>
      </c>
      <c r="J25" s="8">
        <v>23</v>
      </c>
      <c r="K25" s="8">
        <v>11</v>
      </c>
      <c r="L25" s="8">
        <v>42</v>
      </c>
      <c r="M25" s="11">
        <f t="shared" si="0"/>
        <v>83502</v>
      </c>
      <c r="N25" s="18">
        <f t="shared" si="1"/>
        <v>12910.90909090909</v>
      </c>
      <c r="O25" s="11" t="e">
        <f>+#REF!*3600+#REF!*60+#REF!</f>
        <v>#REF!</v>
      </c>
      <c r="P25" s="18"/>
    </row>
    <row r="26" spans="1:16" ht="63.75" x14ac:dyDescent="0.2">
      <c r="A26" s="15">
        <v>8</v>
      </c>
      <c r="B26" s="13" t="s">
        <v>30</v>
      </c>
      <c r="C26" s="13"/>
      <c r="D26" s="24" t="s">
        <v>31</v>
      </c>
      <c r="G26" s="20">
        <v>106</v>
      </c>
      <c r="H26" s="24"/>
      <c r="I26" s="21" t="s">
        <v>14</v>
      </c>
      <c r="J26" s="8">
        <v>23</v>
      </c>
      <c r="K26" s="8">
        <v>5</v>
      </c>
      <c r="L26" s="8">
        <v>5</v>
      </c>
      <c r="M26" s="11">
        <f t="shared" si="0"/>
        <v>83105</v>
      </c>
      <c r="N26" s="18">
        <f t="shared" si="1"/>
        <v>13023.584905660377</v>
      </c>
      <c r="O26" s="11"/>
      <c r="P26" s="18"/>
    </row>
    <row r="27" spans="1:16" ht="25.5" x14ac:dyDescent="0.2">
      <c r="A27" s="15">
        <v>9</v>
      </c>
      <c r="B27" s="13" t="s">
        <v>44</v>
      </c>
      <c r="D27" s="24" t="s">
        <v>38</v>
      </c>
      <c r="E27" s="7"/>
      <c r="F27" s="7">
        <v>226</v>
      </c>
      <c r="G27" s="20">
        <v>101</v>
      </c>
      <c r="H27" s="22" t="s">
        <v>33</v>
      </c>
      <c r="I27" s="26" t="s">
        <v>14</v>
      </c>
      <c r="J27" s="7">
        <v>23</v>
      </c>
      <c r="K27" s="7">
        <v>57</v>
      </c>
      <c r="L27" s="7">
        <v>40</v>
      </c>
      <c r="M27" s="11">
        <f t="shared" si="0"/>
        <v>86260</v>
      </c>
      <c r="N27" s="18">
        <f t="shared" si="1"/>
        <v>16792.079207920793</v>
      </c>
      <c r="O27" s="11" t="e">
        <f>+#REF!*3600+#REF!*60+#REF!</f>
        <v>#REF!</v>
      </c>
      <c r="P27" s="18"/>
    </row>
    <row r="28" spans="1:16" s="7" customFormat="1" ht="25.5" x14ac:dyDescent="0.2">
      <c r="A28" s="15">
        <v>10</v>
      </c>
      <c r="B28" s="17" t="s">
        <v>35</v>
      </c>
      <c r="C28" s="17"/>
      <c r="D28" s="22" t="s">
        <v>36</v>
      </c>
      <c r="G28" s="20">
        <v>112</v>
      </c>
      <c r="H28" s="22" t="s">
        <v>28</v>
      </c>
      <c r="I28" s="26" t="s">
        <v>14</v>
      </c>
      <c r="M28" s="11">
        <f t="shared" si="0"/>
        <v>0</v>
      </c>
      <c r="N28" s="18" t="s">
        <v>66</v>
      </c>
      <c r="O28" s="11"/>
      <c r="P28" s="18"/>
    </row>
    <row r="29" spans="1:16" s="7" customFormat="1" ht="25.5" x14ac:dyDescent="0.2">
      <c r="A29" s="15">
        <v>11</v>
      </c>
      <c r="B29" s="13" t="s">
        <v>49</v>
      </c>
      <c r="C29" s="13"/>
      <c r="D29" s="21" t="s">
        <v>50</v>
      </c>
      <c r="E29" s="8"/>
      <c r="F29" s="8"/>
      <c r="G29" s="20">
        <v>107</v>
      </c>
      <c r="H29" s="21" t="s">
        <v>18</v>
      </c>
      <c r="I29" s="21" t="s">
        <v>14</v>
      </c>
      <c r="J29" s="14"/>
      <c r="K29" s="14"/>
      <c r="L29" s="14"/>
      <c r="M29" s="11">
        <f t="shared" si="0"/>
        <v>0</v>
      </c>
      <c r="N29" s="18" t="s">
        <v>66</v>
      </c>
      <c r="O29" s="11" t="e">
        <f>+#REF!*3600+#REF!*60+#REF!</f>
        <v>#REF!</v>
      </c>
      <c r="P29" s="18"/>
    </row>
    <row r="30" spans="1:16" x14ac:dyDescent="0.2">
      <c r="M30" s="10"/>
      <c r="N30" s="10"/>
      <c r="O30" s="3"/>
    </row>
    <row r="31" spans="1:16" x14ac:dyDescent="0.2">
      <c r="M31" s="10"/>
      <c r="N31" s="10"/>
      <c r="O31" s="3"/>
    </row>
    <row r="32" spans="1:16" x14ac:dyDescent="0.2">
      <c r="M32" s="10"/>
      <c r="N32" s="10"/>
      <c r="O32" s="3"/>
    </row>
    <row r="33" spans="2:15" x14ac:dyDescent="0.2">
      <c r="M33" s="10"/>
      <c r="N33" s="10"/>
      <c r="O33" s="3"/>
    </row>
    <row r="34" spans="2:15" x14ac:dyDescent="0.2">
      <c r="M34" s="10"/>
      <c r="N34" s="10"/>
      <c r="O34" s="3"/>
    </row>
    <row r="35" spans="2:15" x14ac:dyDescent="0.2">
      <c r="M35" s="10"/>
      <c r="N35" s="10"/>
      <c r="O35" s="3"/>
    </row>
    <row r="36" spans="2:15" x14ac:dyDescent="0.2">
      <c r="M36" s="10"/>
      <c r="N36" s="10"/>
      <c r="O36" s="3"/>
    </row>
    <row r="37" spans="2:15" x14ac:dyDescent="0.2">
      <c r="M37" s="10"/>
      <c r="N37" s="10"/>
      <c r="O37" s="3"/>
    </row>
    <row r="38" spans="2:15" x14ac:dyDescent="0.2">
      <c r="M38" s="10"/>
      <c r="N38" s="10"/>
      <c r="O38" s="3"/>
    </row>
    <row r="39" spans="2:15" x14ac:dyDescent="0.2">
      <c r="M39" s="10"/>
      <c r="N39" s="10"/>
      <c r="O39" s="3"/>
    </row>
    <row r="40" spans="2:15" x14ac:dyDescent="0.2">
      <c r="M40" s="10"/>
      <c r="N40" s="10"/>
      <c r="O40" s="3"/>
    </row>
    <row r="41" spans="2:15" x14ac:dyDescent="0.2">
      <c r="M41" s="10"/>
      <c r="N41" s="10"/>
      <c r="O41" s="3"/>
    </row>
    <row r="42" spans="2:15" x14ac:dyDescent="0.2">
      <c r="M42" s="10"/>
      <c r="N42" s="10"/>
      <c r="O42" s="3"/>
    </row>
    <row r="43" spans="2:15" x14ac:dyDescent="0.2">
      <c r="M43" s="10"/>
      <c r="N43" s="10"/>
      <c r="O43" s="3"/>
    </row>
    <row r="44" spans="2:15" x14ac:dyDescent="0.2">
      <c r="M44" s="10"/>
      <c r="N44" s="10"/>
      <c r="O44" s="3"/>
    </row>
    <row r="45" spans="2:15" x14ac:dyDescent="0.2">
      <c r="M45" s="10"/>
      <c r="N45" s="10"/>
      <c r="O45" s="3"/>
    </row>
    <row r="46" spans="2:15" x14ac:dyDescent="0.2">
      <c r="M46" s="10"/>
      <c r="N46" s="10"/>
      <c r="O46" s="3"/>
    </row>
    <row r="47" spans="2:15" x14ac:dyDescent="0.2">
      <c r="M47" s="10"/>
      <c r="N47" s="10"/>
      <c r="O47" s="3"/>
    </row>
    <row r="48" spans="2:15" x14ac:dyDescent="0.2">
      <c r="B48" s="13"/>
      <c r="C48" s="13"/>
      <c r="M48" s="10"/>
      <c r="N48" s="10"/>
      <c r="O48" s="3"/>
    </row>
    <row r="49" spans="2:15" x14ac:dyDescent="0.2">
      <c r="M49" s="10"/>
      <c r="N49" s="10"/>
      <c r="O49" s="3"/>
    </row>
    <row r="50" spans="2:15" x14ac:dyDescent="0.2">
      <c r="M50" s="10"/>
      <c r="N50" s="10"/>
      <c r="O50" s="3"/>
    </row>
    <row r="51" spans="2:15" x14ac:dyDescent="0.2">
      <c r="B51" s="13"/>
      <c r="C51" s="13"/>
      <c r="M51" s="10"/>
      <c r="N51" s="10"/>
      <c r="O51" s="3"/>
    </row>
    <row r="52" spans="2:15" x14ac:dyDescent="0.2">
      <c r="M52" s="10"/>
      <c r="N52" s="10"/>
      <c r="O52" s="3"/>
    </row>
    <row r="53" spans="2:15" x14ac:dyDescent="0.2">
      <c r="M53" s="10"/>
      <c r="N53" s="10"/>
      <c r="O53" s="3"/>
    </row>
    <row r="54" spans="2:15" x14ac:dyDescent="0.2">
      <c r="B54" s="13"/>
      <c r="C54" s="13"/>
      <c r="M54" s="10"/>
      <c r="N54" s="10"/>
      <c r="O54" s="3"/>
    </row>
    <row r="55" spans="2:15" x14ac:dyDescent="0.2">
      <c r="M55" s="10"/>
      <c r="N55" s="10"/>
      <c r="O55" s="3"/>
    </row>
    <row r="56" spans="2:15" x14ac:dyDescent="0.2">
      <c r="M56" s="10"/>
      <c r="N56" s="10"/>
      <c r="O56" s="3"/>
    </row>
    <row r="57" spans="2:15" x14ac:dyDescent="0.2">
      <c r="M57" s="10"/>
      <c r="N57" s="10"/>
      <c r="O57" s="3"/>
    </row>
    <row r="58" spans="2:15" x14ac:dyDescent="0.2">
      <c r="M58" s="10"/>
      <c r="N58" s="10"/>
      <c r="O58" s="3"/>
    </row>
    <row r="59" spans="2:15" x14ac:dyDescent="0.2">
      <c r="M59" s="10"/>
      <c r="N59" s="10"/>
      <c r="O59" s="3"/>
    </row>
    <row r="60" spans="2:15" x14ac:dyDescent="0.2">
      <c r="M60" s="10"/>
      <c r="N60" s="10"/>
      <c r="O60" s="3"/>
    </row>
    <row r="61" spans="2:15" x14ac:dyDescent="0.2">
      <c r="M61" s="10"/>
      <c r="N61" s="10"/>
      <c r="O61" s="3"/>
    </row>
    <row r="62" spans="2:15" x14ac:dyDescent="0.2">
      <c r="M62" s="10"/>
      <c r="N62" s="10"/>
      <c r="O62" s="3"/>
    </row>
    <row r="63" spans="2:15" x14ac:dyDescent="0.2">
      <c r="M63" s="10"/>
      <c r="N63" s="10"/>
      <c r="O63" s="3"/>
    </row>
    <row r="64" spans="2:15" x14ac:dyDescent="0.2">
      <c r="M64" s="10"/>
      <c r="N64" s="10"/>
      <c r="O64" s="3"/>
    </row>
    <row r="65" spans="13:15" x14ac:dyDescent="0.2">
      <c r="M65" s="10"/>
      <c r="N65" s="10"/>
      <c r="O65" s="3"/>
    </row>
    <row r="66" spans="13:15" x14ac:dyDescent="0.2">
      <c r="O66" s="3"/>
    </row>
  </sheetData>
  <sortState ref="B3:N18">
    <sortCondition ref="N3:N18"/>
  </sortState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&amp;LKYC Pörtschach&amp;CNightrace &amp;R04.08.2017</oddHeader>
    <oddFooter>&amp;LWettfahrtleitung Peter Krainer und Team&amp;RWind W-O Stärke1-2 Bft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Nightrace 2015</vt:lpstr>
      <vt:lpstr>'Nightrace 2015'!Druckbereich</vt:lpstr>
      <vt:lpstr>'Nightrace 2015'!Drucktitel</vt:lpstr>
    </vt:vector>
  </TitlesOfParts>
  <Company>Klagenfurt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KMD03</dc:creator>
  <cp:lastModifiedBy>Rudolf Berg</cp:lastModifiedBy>
  <cp:lastPrinted>2017-08-05T10:29:47Z</cp:lastPrinted>
  <dcterms:created xsi:type="dcterms:W3CDTF">2005-09-02T06:30:12Z</dcterms:created>
  <dcterms:modified xsi:type="dcterms:W3CDTF">2017-08-06T08:47:21Z</dcterms:modified>
</cp:coreProperties>
</file>